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K:\USEE\11-Work\SCHILTZ_BEN_RBW569\Formulaires\"/>
    </mc:Choice>
  </mc:AlternateContent>
  <xr:revisionPtr revIDLastSave="0" documentId="13_ncr:1_{7A16AC5F-230B-4D18-A27B-C82944FFE1FF}" xr6:coauthVersionLast="47" xr6:coauthVersionMax="47" xr10:uidLastSave="{00000000-0000-0000-0000-000000000000}"/>
  <bookViews>
    <workbookView xWindow="28680" yWindow="-120" windowWidth="29040" windowHeight="15990" tabRatio="677" xr2:uid="{50A0F291-364A-4E32-BE45-6C887CCC36C7}"/>
  </bookViews>
  <sheets>
    <sheet name="Intro" sheetId="27" r:id="rId1"/>
    <sheet name="Partie générale" sheetId="24" r:id="rId2"/>
    <sheet name="Collecteurs" sheetId="5" r:id="rId3"/>
    <sheet name=" _" sheetId="26" r:id="rId4"/>
    <sheet name="PPGD - Registre Art.34" sheetId="29" r:id="rId5"/>
    <sheet name="PPGD" sheetId="4" r:id="rId6"/>
    <sheet name="_" sheetId="21" r:id="rId7"/>
    <sheet name="CED2-dénominations déchets" sheetId="23" r:id="rId8"/>
    <sheet name="codes D et R" sheetId="22" r:id="rId9"/>
    <sheet name="sys-xls" sheetId="6" state="hidden" r:id="rId10"/>
    <sheet name="sys-CED2" sheetId="19" state="hidden" r:id="rId11"/>
  </sheets>
  <externalReferences>
    <externalReference r:id="rId12"/>
    <externalReference r:id="rId13"/>
  </externalReferences>
  <definedNames>
    <definedName name="_xlnm._FilterDatabase" localSheetId="7" hidden="1">'CED2-dénominations déchets'!$A$3:$AF$269</definedName>
    <definedName name="annéedech">'sys-xls'!$B$3:$B$10</definedName>
    <definedName name="composition" localSheetId="0">'sys-xls'!$G$3:$G$4</definedName>
    <definedName name="composition">'sys-xls'!$G$3:$G$4</definedName>
    <definedName name="consistance" localSheetId="0">'sys-xls'!$H$3:$H$8</definedName>
    <definedName name="consistance">'sys-xls'!$H$3:$H$8</definedName>
    <definedName name="d_r" localSheetId="0">'sys-xls'!$F$3:$F$30</definedName>
    <definedName name="d_r">'sys-xls'!$F$3:$F$30</definedName>
    <definedName name="destinataire" localSheetId="0">Collecteurs!$B$54:$B$73</definedName>
    <definedName name="destinataire">Collecteurs!$B$53:$B$72</definedName>
    <definedName name="dossier">'sys-xls'!$C$3:$C$8</definedName>
    <definedName name="évolution">'sys-xls'!$E$3:$E$7</definedName>
    <definedName name="leppgdcouvre">'Partie générale'!$HH$361:$HH$365</definedName>
    <definedName name="ListePC">[1]INTRO!$C$36:$C$60</definedName>
    <definedName name="negociant" localSheetId="0">Collecteurs!$B$30:$B$49</definedName>
    <definedName name="negociant">Collecteurs!$B$29:$B$48</definedName>
    <definedName name="ppgdcouvre">'Partie générale'!$HL$361:$HL$362</definedName>
    <definedName name="_xlnm.Print_Area" localSheetId="7">'CED2-dénominations déchets'!$A$1:$AF$269</definedName>
    <definedName name="_xlnm.Print_Area" localSheetId="8">'codes D et R'!$A$1:$B$30</definedName>
    <definedName name="_xlnm.Print_Area" localSheetId="2">Collecteurs!$A$1:$G$72</definedName>
    <definedName name="_xlnm.Print_Area" localSheetId="0">Intro!$A$1:$O$44</definedName>
    <definedName name="_xlnm.Print_Area" localSheetId="1">'Partie générale'!$A$1:$G$96</definedName>
    <definedName name="_xlnm.Print_Area" localSheetId="5">PPGD!$A$1:$I$53</definedName>
    <definedName name="_xlnm.Print_Area" localSheetId="4">'PPGD - Registre Art.34'!$A$1:$U$53</definedName>
    <definedName name="_xlnm.Print_Titles" localSheetId="7">'CED2-dénominations déchets'!$2:$2</definedName>
    <definedName name="_xlnm.Print_Titles" localSheetId="5">PPGD!$A:$F,PPGD!$1:$5</definedName>
    <definedName name="_xlnm.Print_Titles" localSheetId="4">'PPGD - Registre Art.34'!$A:$I,'PPGD - Registre Art.34'!$1:$5</definedName>
    <definedName name="quantité" localSheetId="0">'sys-xls'!#REF!</definedName>
    <definedName name="quantité" localSheetId="4">'sys-xls'!#REF!</definedName>
    <definedName name="quantité">'sys-xls'!#REF!</definedName>
    <definedName name="raison">'Partie générale'!$HH$361:$HH$365</definedName>
    <definedName name="raisonintro">'[2]sys-xls'!$J$3:$J$8</definedName>
    <definedName name="récipient" localSheetId="0">'sys-xls'!$I$3:$I$8</definedName>
    <definedName name="récipient">'sys-xls'!$I$3:$I$8</definedName>
    <definedName name="test1">'[2]sys-xls'!$A$3:$A$6</definedName>
    <definedName name="test2">'[2]sys-xls'!$B$3:$B$11</definedName>
    <definedName name="test3">'[2]sys-xls'!$J$11:$J$13</definedName>
    <definedName name="test4">'[2]sys-xls'!$J$3:$J$8</definedName>
    <definedName name="transporteur" localSheetId="0">Collecteurs!$B$6:$B$25</definedName>
    <definedName name="transporteur">Collecteurs!$B$6:$B$25</definedName>
    <definedName name="type">'sys-xls'!$A$3:$A$6</definedName>
    <definedName name="unité" localSheetId="0">'sys-xls'!$D$3:$D$9</definedName>
    <definedName name="unité">'sys-xls'!$D$3:$D$9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29" l="1"/>
  <c r="D7" i="29"/>
  <c r="F39" i="4"/>
  <c r="F40" i="4"/>
  <c r="F41" i="4"/>
  <c r="F42" i="4"/>
  <c r="F43" i="4"/>
  <c r="F44" i="4"/>
  <c r="F45" i="4"/>
  <c r="F46" i="4"/>
  <c r="F47" i="4"/>
  <c r="F48" i="4"/>
  <c r="F49" i="4"/>
  <c r="F50" i="4"/>
  <c r="F51" i="4"/>
  <c r="F52" i="4"/>
  <c r="F53" i="4"/>
  <c r="F23" i="4"/>
  <c r="F24" i="4"/>
  <c r="F25" i="4"/>
  <c r="F26" i="4"/>
  <c r="F27" i="4"/>
  <c r="F28" i="4"/>
  <c r="F29" i="4"/>
  <c r="F30" i="4"/>
  <c r="F31" i="4"/>
  <c r="F32" i="4"/>
  <c r="F33" i="4"/>
  <c r="F34" i="4"/>
  <c r="F35" i="4"/>
  <c r="F36" i="4"/>
  <c r="F37" i="4"/>
  <c r="F7" i="4"/>
  <c r="F8" i="4"/>
  <c r="F9" i="4"/>
  <c r="F10" i="4"/>
  <c r="F11" i="4"/>
  <c r="F12" i="4"/>
  <c r="F13" i="4"/>
  <c r="F14" i="4"/>
  <c r="F15" i="4"/>
  <c r="F16" i="4"/>
  <c r="F17" i="4"/>
  <c r="F18" i="4"/>
  <c r="F19" i="4"/>
  <c r="F20" i="4"/>
  <c r="F21" i="4"/>
  <c r="E39" i="4"/>
  <c r="E40" i="4"/>
  <c r="E41" i="4"/>
  <c r="E42" i="4"/>
  <c r="E43" i="4"/>
  <c r="E44" i="4"/>
  <c r="E45" i="4"/>
  <c r="E46" i="4"/>
  <c r="E47" i="4"/>
  <c r="E48" i="4"/>
  <c r="E49" i="4"/>
  <c r="E50" i="4"/>
  <c r="E51" i="4"/>
  <c r="E52" i="4"/>
  <c r="E53" i="4"/>
  <c r="E23" i="4"/>
  <c r="E24" i="4"/>
  <c r="E25" i="4"/>
  <c r="E26" i="4"/>
  <c r="E27" i="4"/>
  <c r="E28" i="4"/>
  <c r="E29" i="4"/>
  <c r="E30" i="4"/>
  <c r="E31" i="4"/>
  <c r="E32" i="4"/>
  <c r="E33" i="4"/>
  <c r="E34" i="4"/>
  <c r="E35" i="4"/>
  <c r="E36" i="4"/>
  <c r="E37" i="4"/>
  <c r="E7" i="4"/>
  <c r="E8" i="4"/>
  <c r="E9" i="4"/>
  <c r="E10" i="4"/>
  <c r="E11" i="4"/>
  <c r="E12" i="4"/>
  <c r="E13" i="4"/>
  <c r="E14" i="4"/>
  <c r="E15" i="4"/>
  <c r="E16" i="4"/>
  <c r="E17" i="4"/>
  <c r="E18" i="4"/>
  <c r="E19" i="4"/>
  <c r="E20" i="4"/>
  <c r="E21" i="4"/>
  <c r="B39" i="4"/>
  <c r="D39" i="4" s="1"/>
  <c r="B40" i="4"/>
  <c r="B41" i="4"/>
  <c r="D41" i="4"/>
  <c r="B42" i="4"/>
  <c r="C42" i="4" s="1"/>
  <c r="B43" i="4"/>
  <c r="D43" i="4" s="1"/>
  <c r="B44" i="4"/>
  <c r="B45" i="4"/>
  <c r="D45" i="4" s="1"/>
  <c r="B46" i="4"/>
  <c r="C46" i="4"/>
  <c r="B47" i="4"/>
  <c r="B48" i="4"/>
  <c r="B49" i="4"/>
  <c r="C49" i="4" s="1"/>
  <c r="B50" i="4"/>
  <c r="D50" i="4"/>
  <c r="B51" i="4"/>
  <c r="B52" i="4"/>
  <c r="D52" i="4" s="1"/>
  <c r="B53" i="4"/>
  <c r="D53" i="4" s="1"/>
  <c r="B23" i="4"/>
  <c r="D23" i="4" s="1"/>
  <c r="B24" i="4"/>
  <c r="B25" i="4"/>
  <c r="C25" i="4" s="1"/>
  <c r="B26" i="4"/>
  <c r="D26" i="4" s="1"/>
  <c r="B27" i="4"/>
  <c r="B28" i="4"/>
  <c r="D28" i="4" s="1"/>
  <c r="B29" i="4"/>
  <c r="C29" i="4" s="1"/>
  <c r="B30" i="4"/>
  <c r="D30" i="4" s="1"/>
  <c r="C30" i="4"/>
  <c r="B31" i="4"/>
  <c r="B32" i="4"/>
  <c r="D32" i="4" s="1"/>
  <c r="B33" i="4"/>
  <c r="B34" i="4"/>
  <c r="D34" i="4" s="1"/>
  <c r="B35" i="4"/>
  <c r="B36" i="4"/>
  <c r="D36" i="4" s="1"/>
  <c r="B37" i="4"/>
  <c r="C37" i="4" s="1"/>
  <c r="D37" i="4"/>
  <c r="B9" i="4"/>
  <c r="B10" i="4"/>
  <c r="C10" i="4" s="1"/>
  <c r="B11" i="4"/>
  <c r="D11" i="4" s="1"/>
  <c r="B12" i="4"/>
  <c r="B13" i="4"/>
  <c r="B14" i="4"/>
  <c r="B15" i="4"/>
  <c r="D15" i="4" s="1"/>
  <c r="B16" i="4"/>
  <c r="C16" i="4" s="1"/>
  <c r="B17" i="4"/>
  <c r="D17" i="4" s="1"/>
  <c r="B18" i="4"/>
  <c r="D18" i="4" s="1"/>
  <c r="B19" i="4"/>
  <c r="C19" i="4" s="1"/>
  <c r="B20" i="4"/>
  <c r="D20" i="4" s="1"/>
  <c r="B21" i="4"/>
  <c r="B8" i="4"/>
  <c r="D8" i="4" s="1"/>
  <c r="D42" i="4"/>
  <c r="D48" i="4"/>
  <c r="D51" i="4"/>
  <c r="D24" i="4"/>
  <c r="D29" i="4"/>
  <c r="C31" i="4"/>
  <c r="D33" i="4"/>
  <c r="D35" i="4"/>
  <c r="D9" i="4"/>
  <c r="C11" i="4"/>
  <c r="D12" i="4"/>
  <c r="D21" i="4"/>
  <c r="B7" i="4"/>
  <c r="D7" i="4" s="1"/>
  <c r="E1" i="4"/>
  <c r="D53" i="29"/>
  <c r="C53" i="29"/>
  <c r="D52" i="29"/>
  <c r="C52" i="29"/>
  <c r="D51" i="29"/>
  <c r="C51" i="29"/>
  <c r="D50" i="29"/>
  <c r="C50" i="29"/>
  <c r="D49" i="29"/>
  <c r="C49" i="29"/>
  <c r="D48" i="29"/>
  <c r="C48" i="29"/>
  <c r="D47" i="29"/>
  <c r="C47" i="29"/>
  <c r="D46" i="29"/>
  <c r="C46" i="29"/>
  <c r="D45" i="29"/>
  <c r="C45" i="29"/>
  <c r="D44" i="29"/>
  <c r="C44" i="29"/>
  <c r="D43" i="29"/>
  <c r="C43" i="29"/>
  <c r="D42" i="29"/>
  <c r="C42" i="29"/>
  <c r="D41" i="29"/>
  <c r="C41" i="29"/>
  <c r="D40" i="29"/>
  <c r="C40" i="29"/>
  <c r="D39" i="29"/>
  <c r="C39" i="29"/>
  <c r="D37" i="29"/>
  <c r="C37" i="29"/>
  <c r="D36" i="29"/>
  <c r="C36" i="29"/>
  <c r="D35" i="29"/>
  <c r="C35" i="29"/>
  <c r="D34" i="29"/>
  <c r="C34" i="29"/>
  <c r="D33" i="29"/>
  <c r="C33" i="29"/>
  <c r="D32" i="29"/>
  <c r="C32" i="29"/>
  <c r="D31" i="29"/>
  <c r="C31" i="29"/>
  <c r="D30" i="29"/>
  <c r="C30" i="29"/>
  <c r="D29" i="29"/>
  <c r="C29" i="29"/>
  <c r="D28" i="29"/>
  <c r="C28" i="29"/>
  <c r="D27" i="29"/>
  <c r="C27" i="29"/>
  <c r="D26" i="29"/>
  <c r="C26" i="29"/>
  <c r="D25" i="29"/>
  <c r="C25" i="29"/>
  <c r="D24" i="29"/>
  <c r="C24" i="29"/>
  <c r="D23" i="29"/>
  <c r="C23" i="29"/>
  <c r="D21" i="29"/>
  <c r="C21" i="29"/>
  <c r="D20" i="29"/>
  <c r="C20" i="29"/>
  <c r="D19" i="29"/>
  <c r="C19" i="29"/>
  <c r="D18" i="29"/>
  <c r="C18" i="29"/>
  <c r="D17" i="29"/>
  <c r="C17" i="29"/>
  <c r="D16" i="29"/>
  <c r="C16" i="29"/>
  <c r="D15" i="29"/>
  <c r="C15" i="29"/>
  <c r="D14" i="29"/>
  <c r="C14" i="29"/>
  <c r="D13" i="29"/>
  <c r="C13" i="29"/>
  <c r="D12" i="29"/>
  <c r="C12" i="29"/>
  <c r="D11" i="29"/>
  <c r="C11" i="29"/>
  <c r="D10" i="29"/>
  <c r="C10" i="29"/>
  <c r="D9" i="29"/>
  <c r="C9" i="29"/>
  <c r="C8" i="29"/>
  <c r="C7" i="29"/>
  <c r="A1" i="29"/>
  <c r="F50" i="5"/>
  <c r="F2" i="5"/>
  <c r="C27" i="27"/>
  <c r="C26" i="27"/>
  <c r="C25" i="27"/>
  <c r="C24" i="27"/>
  <c r="C23" i="27"/>
  <c r="C22" i="27"/>
  <c r="B19" i="27"/>
  <c r="B18" i="27"/>
  <c r="H3" i="27" s="1"/>
  <c r="J6" i="27"/>
  <c r="D6" i="24"/>
  <c r="A1" i="4"/>
  <c r="D9" i="24"/>
  <c r="D8" i="24"/>
  <c r="C52" i="4"/>
  <c r="D47" i="4"/>
  <c r="C47" i="4"/>
  <c r="D44" i="4"/>
  <c r="C44" i="4"/>
  <c r="D40" i="4"/>
  <c r="C40" i="4"/>
  <c r="D31" i="4"/>
  <c r="D27" i="4"/>
  <c r="C27" i="4"/>
  <c r="C21" i="4"/>
  <c r="D19" i="4"/>
  <c r="D16" i="4"/>
  <c r="D14" i="4"/>
  <c r="C14" i="4"/>
  <c r="D13" i="4"/>
  <c r="C13" i="4"/>
  <c r="C9" i="4"/>
  <c r="D49" i="4"/>
  <c r="C23" i="4"/>
  <c r="C43" i="4"/>
  <c r="C39" i="4"/>
  <c r="C45" i="4"/>
  <c r="C51" i="4"/>
  <c r="C36" i="4"/>
  <c r="C18" i="4"/>
  <c r="C7" i="4"/>
  <c r="C8" i="4"/>
  <c r="D46" i="4"/>
  <c r="C41" i="4"/>
  <c r="C26" i="4"/>
  <c r="C15" i="4"/>
  <c r="C20" i="4"/>
  <c r="C33" i="4"/>
  <c r="C53" i="4"/>
  <c r="C12" i="4"/>
  <c r="C48" i="4"/>
  <c r="C24" i="4"/>
  <c r="C35" i="4"/>
  <c r="C17" i="4"/>
  <c r="C50" i="4"/>
  <c r="D10" i="4" l="1"/>
  <c r="D25" i="4"/>
  <c r="C34" i="4"/>
  <c r="C28" i="4"/>
  <c r="C3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Stephanie Goergen</author>
  </authors>
  <commentList>
    <comment ref="Q4" authorId="0" shapeId="0" xr:uid="{438F0DA5-D7A9-4EA3-A890-40A713A89E81}">
      <text>
        <r>
          <rPr>
            <b/>
            <sz val="12"/>
            <color indexed="81"/>
            <rFont val="Tahoma"/>
            <family val="2"/>
          </rPr>
          <t>pas de texte personnalisé  possible, veuillez définir les transporteurs, négociants et destinataires au [tab] collecteurs</t>
        </r>
      </text>
    </comment>
    <comment ref="B5" authorId="0" shapeId="0" xr:uid="{8FF62025-04E0-40AF-A521-842897EF6C78}">
      <text>
        <r>
          <rPr>
            <b/>
            <sz val="12"/>
            <color indexed="81"/>
            <rFont val="Tahoma"/>
            <family val="2"/>
          </rPr>
          <t>code officiel CED2 - Format [xxxxxx] 3 groupes de 2 chiffres sans espace et sans [*]</t>
        </r>
        <r>
          <rPr>
            <sz val="8"/>
            <color indexed="81"/>
            <rFont val="Tahoma"/>
            <family val="2"/>
          </rPr>
          <t xml:space="preserve">
</t>
        </r>
      </text>
    </comment>
    <comment ref="C5" authorId="0" shapeId="0" xr:uid="{E0D2392C-E35D-4778-8139-35CE624125F5}">
      <text>
        <r>
          <rPr>
            <b/>
            <sz val="12"/>
            <color indexed="81"/>
            <rFont val="Tahoma"/>
            <family val="2"/>
          </rPr>
          <t>* -&gt; déchet problématique selon codification ced2</t>
        </r>
        <r>
          <rPr>
            <sz val="8"/>
            <color indexed="81"/>
            <rFont val="Tahoma"/>
            <family val="2"/>
          </rPr>
          <t xml:space="preserve">
- </t>
        </r>
        <r>
          <rPr>
            <b/>
            <sz val="12"/>
            <color indexed="81"/>
            <rFont val="Tahoma"/>
            <family val="2"/>
          </rPr>
          <t xml:space="preserve">veuillez saisir la colonne [CED2] - &gt; le texte officiel et l'étoile pour les déchets problématiques apparaissent automatiquement dans les cases ci-dessous    
</t>
        </r>
      </text>
    </comment>
    <comment ref="D5" authorId="0" shapeId="0" xr:uid="{1888CA19-6B31-42BB-A9DE-101EE4704DEF}">
      <text>
        <r>
          <rPr>
            <b/>
            <sz val="12"/>
            <color indexed="81"/>
            <rFont val="Tahoma"/>
            <family val="2"/>
          </rPr>
          <t xml:space="preserve">veuillez saisir la colonne [CED2] - &gt; le texte officiel et l'étoile pour les déchets problématiques apparaissent automatiquement dans les cases ci-dessous    </t>
        </r>
        <r>
          <rPr>
            <sz val="8"/>
            <color indexed="81"/>
            <rFont val="Tahoma"/>
            <family val="2"/>
          </rPr>
          <t xml:space="preserve">
</t>
        </r>
      </text>
    </comment>
    <comment ref="F5" authorId="1" shapeId="0" xr:uid="{C208A016-83D3-49AB-8872-98BDF706B604}">
      <text>
        <r>
          <rPr>
            <b/>
            <sz val="9"/>
            <color indexed="81"/>
            <rFont val="Tahoma"/>
            <family val="2"/>
          </rPr>
          <t xml:space="preserve">x = valeur réelle de quantité pour l'année N-2 en [kg/an]
(une estimation est à faire pour les établissements pas encore opérationnels)
0 = déchet pas produit pendant 
l'année concernée 
 </t>
        </r>
        <r>
          <rPr>
            <sz val="9"/>
            <color indexed="81"/>
            <rFont val="Tahoma"/>
            <family val="2"/>
          </rPr>
          <t xml:space="preserve">
</t>
        </r>
      </text>
    </comment>
    <comment ref="G5" authorId="1" shapeId="0" xr:uid="{91DE33B1-1476-427C-AC52-64C0483D3343}">
      <text>
        <r>
          <rPr>
            <b/>
            <sz val="9"/>
            <color indexed="81"/>
            <rFont val="Tahoma"/>
            <family val="2"/>
          </rPr>
          <t xml:space="preserve">x = valeur réelle de quantité pour l'année N-1 en [kg/an]
(une estimation est à faire pour les établissements pas encore opérationnels)
0 = déchet pas produit pendant l'année concernée 
</t>
        </r>
      </text>
    </comment>
    <comment ref="H5" authorId="1" shapeId="0" xr:uid="{345CFFDB-2B55-423B-8B0D-E56E2832B2FC}">
      <text>
        <r>
          <rPr>
            <b/>
            <sz val="9"/>
            <color indexed="81"/>
            <rFont val="Tahoma"/>
            <family val="2"/>
          </rPr>
          <t xml:space="preserve">x = valeur réelle de quantité pour l'année concernée en [kg/an]
(une estimation est à faire pour les établissements pas encore opérationnels)
0 = déchet pas produit pendant l'année concernée </t>
        </r>
        <r>
          <rPr>
            <sz val="9"/>
            <color indexed="81"/>
            <rFont val="Tahoma"/>
            <family val="2"/>
          </rPr>
          <t xml:space="preserve">
</t>
        </r>
      </text>
    </comment>
    <comment ref="I5" authorId="1" shapeId="0" xr:uid="{1FF100B2-49D7-4AD1-A65E-CD0B61C63454}">
      <text>
        <r>
          <rPr>
            <b/>
            <sz val="9"/>
            <color indexed="81"/>
            <rFont val="Tahoma"/>
            <family val="2"/>
          </rPr>
          <t>Unité:
kg = à indiquer obligatoirement pour tous les déchets solides
litres / pièces = à éviter
p.d'enl. = pas d'enlèvement du déchet pendant l'année concernée
                (quantité trop petite pour un enlèvement)
0    p.prod. = déchet pas produit pendant l'année concernée 
d.plus p. = le déchet ne sera plus produit</t>
        </r>
      </text>
    </comment>
    <comment ref="O5" authorId="0" shapeId="0" xr:uid="{13A17A6A-18A1-4E06-9F85-1A788A211E97}">
      <text>
        <r>
          <rPr>
            <b/>
            <sz val="9"/>
            <color indexed="81"/>
            <rFont val="Tahoma"/>
            <family val="2"/>
          </rPr>
          <t>Les mesures de protection de l’environnement lors du stockage p.ex. cuve de rétention</t>
        </r>
      </text>
    </comment>
    <comment ref="T5" authorId="0" shapeId="0" xr:uid="{B0034CEC-5209-48CF-8886-7C0D4BE3D2F3}">
      <text>
        <r>
          <rPr>
            <sz val="12"/>
            <color indexed="81"/>
            <rFont val="Tahoma"/>
            <family val="2"/>
          </rPr>
          <t xml:space="preserve">Code D00 ou R00
destruction ou valorisation
voir [tab] codes D et R (définition des codes)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Stephanie Goergen</author>
    <author>.</author>
  </authors>
  <commentList>
    <comment ref="B4" authorId="0" shapeId="0" xr:uid="{9788E80A-42C9-4452-80D9-3D99FCC66A20}">
      <text>
        <r>
          <rPr>
            <b/>
            <sz val="9"/>
            <color indexed="81"/>
            <rFont val="Tahoma"/>
            <family val="2"/>
          </rPr>
          <t>Les données introduites dans la feuille PPGD sont reprises.</t>
        </r>
        <r>
          <rPr>
            <sz val="9"/>
            <color indexed="81"/>
            <rFont val="Tahoma"/>
            <family val="2"/>
          </rPr>
          <t xml:space="preserve">
</t>
        </r>
      </text>
    </comment>
    <comment ref="E4" authorId="0" shapeId="0" xr:uid="{C462046F-6159-4AE9-BD12-D9B2FFA601BD}">
      <text>
        <r>
          <rPr>
            <b/>
            <sz val="9"/>
            <color indexed="81"/>
            <rFont val="Tahoma"/>
            <family val="2"/>
          </rPr>
          <t>Les quantités introduites dans la feuille "Registre" sont reprises</t>
        </r>
        <r>
          <rPr>
            <sz val="9"/>
            <color indexed="81"/>
            <rFont val="Tahoma"/>
            <family val="2"/>
          </rPr>
          <t xml:space="preserve">
</t>
        </r>
      </text>
    </comment>
    <comment ref="G4" authorId="1" shapeId="0" xr:uid="{1DFDA010-8353-4D8F-9A31-9C56E4E8DECB}">
      <text>
        <r>
          <rPr>
            <b/>
            <sz val="9"/>
            <color indexed="81"/>
            <rFont val="Tahoma"/>
            <family val="2"/>
          </rPr>
          <t xml:space="preserve">
- Appréciation sur l'évolution des quantités de déchets produits au passé et dans le futur
- Nécessité de leur production</t>
        </r>
      </text>
    </comment>
    <comment ref="H4" authorId="0" shapeId="0" xr:uid="{ED4A0C04-B090-4E5D-88E6-8A903BCE87AC}">
      <text>
        <r>
          <rPr>
            <b/>
            <sz val="9"/>
            <color indexed="81"/>
            <rFont val="Tahoma"/>
            <family val="2"/>
          </rPr>
          <t xml:space="preserve">- Les possibilités de prévention et de réduction par rapport à la quantité produite ;
- Les possibilités de prévention et de réduction par rapport à la qualité produite (réduction de la nocivité des déchets et production de déchets facilement recyclables) 
- utilisation de procédés et mise en œuvre de produits permettant de prévenir la production de déchets
</t>
        </r>
      </text>
    </comment>
    <comment ref="B5" authorId="1" shapeId="0" xr:uid="{CC15CE9B-E4CE-4566-B295-DD0CCB07B6AB}">
      <text>
        <r>
          <rPr>
            <b/>
            <sz val="12"/>
            <color indexed="81"/>
            <rFont val="Tahoma"/>
            <family val="2"/>
          </rPr>
          <t>code officiel CED2 - Format [xxxxxx] 3 groupes de 2 chiffres sans espace et sans [*]</t>
        </r>
        <r>
          <rPr>
            <sz val="8"/>
            <color indexed="81"/>
            <rFont val="Tahoma"/>
            <family val="2"/>
          </rPr>
          <t xml:space="preserve">
</t>
        </r>
      </text>
    </comment>
    <comment ref="C5" authorId="1" shapeId="0" xr:uid="{1A0D16B6-545F-43C8-843B-AFC654FEA76F}">
      <text>
        <r>
          <rPr>
            <b/>
            <sz val="12"/>
            <color indexed="81"/>
            <rFont val="Tahoma"/>
            <family val="2"/>
          </rPr>
          <t>* -&gt; déchet problématique selon codification ced2</t>
        </r>
        <r>
          <rPr>
            <sz val="8"/>
            <color indexed="81"/>
            <rFont val="Tahoma"/>
            <family val="2"/>
          </rPr>
          <t xml:space="preserve">
- </t>
        </r>
        <r>
          <rPr>
            <b/>
            <sz val="12"/>
            <color indexed="81"/>
            <rFont val="Tahoma"/>
            <family val="2"/>
          </rPr>
          <t xml:space="preserve">veuillez saisir la colonne [CED2] - &gt; le texte officiel et l'étoile pour les déchets problématiques apparaissent automatiquement dans les cases ci-dessous    
</t>
        </r>
      </text>
    </comment>
    <comment ref="D5" authorId="1" shapeId="0" xr:uid="{8B53832C-3C55-4127-8307-3B8FF723A239}">
      <text>
        <r>
          <rPr>
            <b/>
            <sz val="12"/>
            <color indexed="81"/>
            <rFont val="Tahoma"/>
            <family val="2"/>
          </rPr>
          <t xml:space="preserve">veuillez saisir la colonne [CED2] - &gt; le texte officiel et l'étoile pour les déchets problématiques apparaissent automatiquement dans les cases ci-dessous    </t>
        </r>
        <r>
          <rPr>
            <sz val="8"/>
            <color indexed="81"/>
            <rFont val="Tahoma"/>
            <family val="2"/>
          </rPr>
          <t xml:space="preserve">
</t>
        </r>
      </text>
    </comment>
    <comment ref="E5" authorId="0" shapeId="0" xr:uid="{E1017F52-0558-4BC7-A61F-38A9C5D48CAF}">
      <text>
        <r>
          <rPr>
            <b/>
            <sz val="9"/>
            <color indexed="81"/>
            <rFont val="Tahoma"/>
            <family val="2"/>
          </rPr>
          <t xml:space="preserve">x = valeur réelle de quantité pour l'année concernée en [kg/an]
(une estimation est à faire pour les établissements pas encore opérationnels)
0 = déchet pas produit pendant l'année concernée </t>
        </r>
        <r>
          <rPr>
            <sz val="9"/>
            <color indexed="81"/>
            <rFont val="Tahoma"/>
            <family val="2"/>
          </rPr>
          <t xml:space="preserve">
</t>
        </r>
      </text>
    </comment>
    <comment ref="F5" authorId="0" shapeId="0" xr:uid="{2D042474-ECEB-43B4-98D5-8855086B18A3}">
      <text>
        <r>
          <rPr>
            <b/>
            <sz val="9"/>
            <color indexed="81"/>
            <rFont val="Tahoma"/>
            <family val="2"/>
          </rPr>
          <t>Unité:
kg = à indiquer obligatoirement pour tous les déchets solides
litres / pièces = à éviter
p.d'enl. = pas d'enlèvement du déchet pendant l'année concernée
                (quantité trop petite pour un enlèvement)
0    p.prod. = déchet pas produit pendant l'année concernée 
d.plus p. = le déchet ne sera plus produit</t>
        </r>
      </text>
    </comment>
  </commentList>
</comments>
</file>

<file path=xl/sharedStrings.xml><?xml version="1.0" encoding="utf-8"?>
<sst xmlns="http://schemas.openxmlformats.org/spreadsheetml/2006/main" count="5643" uniqueCount="2005">
  <si>
    <t>fines et poussières de métaux non ferreux</t>
  </si>
  <si>
    <t>120105</t>
  </si>
  <si>
    <t>déchets de matières plastiques d'ébarbage et de tournage</t>
  </si>
  <si>
    <t>120106</t>
  </si>
  <si>
    <t>huiles d'usinage à base minérale contenant des halogènes (pas sous forme d'émulsions ou de solutions)</t>
  </si>
  <si>
    <t>120107</t>
  </si>
  <si>
    <t>huiles d'usinage à base minérale sans halogènes (pas sous forme d'émulsions ou de solutions)</t>
  </si>
  <si>
    <t>120108</t>
  </si>
  <si>
    <t>émulsions et solutions d'usinage contenant des halogènes</t>
  </si>
  <si>
    <t>120110</t>
  </si>
  <si>
    <t>huiles d'usinage de synthèse</t>
  </si>
  <si>
    <t>120113</t>
  </si>
  <si>
    <t>déchets de soudure</t>
  </si>
  <si>
    <t>120114</t>
  </si>
  <si>
    <t>boues d'usinage contenant des substances dangereuses</t>
  </si>
  <si>
    <t>120115</t>
  </si>
  <si>
    <t>boues d'usinage autres que celles visées à la rubrique 12 01 14</t>
  </si>
  <si>
    <t>"estimation"</t>
  </si>
  <si>
    <t>&lt;année&gt;</t>
  </si>
  <si>
    <t>Abc</t>
  </si>
  <si>
    <t>autres fines et poussières (y compris fines de broyage de crasses) autres que celles visées à la rubrique 10 03 21</t>
  </si>
  <si>
    <t>100323</t>
  </si>
  <si>
    <t>100324</t>
  </si>
  <si>
    <t>déchets solides provenant de l'épuration des fumées autres que ceux visés à la rubrique 10 03 23</t>
  </si>
  <si>
    <t>100325</t>
  </si>
  <si>
    <t>100326</t>
  </si>
  <si>
    <t>boues et gâteaux de filtration provenant de l'épuration des fumées autres que ceux visés à la rubrique 10 03 25</t>
  </si>
  <si>
    <t>100327</t>
  </si>
  <si>
    <t>100328</t>
  </si>
  <si>
    <t>déchets provenant de l'épuration des eaux de refroidissement autres que ceux visés à la rubrique 10 03 27</t>
  </si>
  <si>
    <t>100329</t>
  </si>
  <si>
    <t>déchets provenant du traitement des scories salées et du traitement des crasses noires contenant des substances dangereuses</t>
  </si>
  <si>
    <t>100330</t>
  </si>
  <si>
    <t>déchets provenant du traitement des scories salées et du traitement des crasses noires autres que ceux visés à la rubrique 10 03 29</t>
  </si>
  <si>
    <t>100399</t>
  </si>
  <si>
    <t>100401</t>
  </si>
  <si>
    <t>scories provenant de la production primaire et secondaire</t>
  </si>
  <si>
    <t>100402</t>
  </si>
  <si>
    <t>crasses et écumes provenant de la production primaire et secondaire</t>
  </si>
  <si>
    <t>100403</t>
  </si>
  <si>
    <t>arséniate de calcium</t>
  </si>
  <si>
    <t>100404</t>
  </si>
  <si>
    <t>poussières de filtration des fumées</t>
  </si>
  <si>
    <t>100405</t>
  </si>
  <si>
    <t>autres fines et poussières</t>
  </si>
  <si>
    <t>100406</t>
  </si>
  <si>
    <t>déchets solides provenant de l'épuration des fumées</t>
  </si>
  <si>
    <t>100407</t>
  </si>
  <si>
    <t>boues et gâteaux de filtration provenant de l'épuration des fumées</t>
  </si>
  <si>
    <t>100409</t>
  </si>
  <si>
    <t>100410</t>
  </si>
  <si>
    <t>revêtements de fours et réfractaires à base de carbone provenant de procédés métallurgiques autres que ceux visés à la rubrique 16 11 01</t>
  </si>
  <si>
    <t>161103</t>
  </si>
  <si>
    <t>autres revêtements de fours et réfractaires provenant de procédés métallurgiques contenant des substances dangereuses</t>
  </si>
  <si>
    <t>161104</t>
  </si>
  <si>
    <t>autres revêtements de fours et réfractaires provenant de procédés métallurgiques non visés à la rubrique 16 11 03</t>
  </si>
  <si>
    <t>161105</t>
  </si>
  <si>
    <t>revêtements de fours et réfractaires provenant de procédés non métallurgiques contenant des substances dangereuses</t>
  </si>
  <si>
    <t>161106</t>
  </si>
  <si>
    <t>revêtements de fours et réfractaires provenant de procédés non métallurgiques autres que ceux visés à la rubrique 16 11 05</t>
  </si>
  <si>
    <t>170101</t>
  </si>
  <si>
    <t>béton</t>
  </si>
  <si>
    <t>170102</t>
  </si>
  <si>
    <t>briques</t>
  </si>
  <si>
    <t>170103</t>
  </si>
  <si>
    <t>tuiles et céramiques</t>
  </si>
  <si>
    <t>170106</t>
  </si>
  <si>
    <t>mélanges ou fractions séparées de béton, briques, tuiles et céramiques contenant des substances dangereuses</t>
  </si>
  <si>
    <t>170204</t>
  </si>
  <si>
    <t xml:space="preserve">10% papier/carton, 15% matières plastiques, 5% verre creux </t>
  </si>
  <si>
    <t>solide</t>
  </si>
  <si>
    <t>liquide</t>
  </si>
  <si>
    <t>boueux</t>
  </si>
  <si>
    <t>humide</t>
  </si>
  <si>
    <t>sec</t>
  </si>
  <si>
    <t>contaminé par:</t>
  </si>
  <si>
    <t>a</t>
  </si>
  <si>
    <t>b</t>
  </si>
  <si>
    <t>c</t>
  </si>
  <si>
    <t>xx</t>
  </si>
  <si>
    <t>rue bb</t>
  </si>
  <si>
    <t>L-xxxx</t>
  </si>
  <si>
    <t>ddd</t>
  </si>
  <si>
    <t>Entreposage des déchets</t>
  </si>
  <si>
    <t>récipient</t>
  </si>
  <si>
    <t>Entreposage avant l'enlèvement</t>
  </si>
  <si>
    <t>Mesures de protection</t>
  </si>
  <si>
    <t xml:space="preserve">Collecteurs de déchets </t>
  </si>
  <si>
    <t>Remarque (collecteurs):</t>
  </si>
  <si>
    <t>Remarque (déchet):</t>
  </si>
  <si>
    <t>Remarque (entreposage):</t>
  </si>
  <si>
    <t>dossier</t>
  </si>
  <si>
    <t>d</t>
  </si>
  <si>
    <t>e</t>
  </si>
  <si>
    <t>g</t>
  </si>
  <si>
    <t>no</t>
  </si>
  <si>
    <t>lieu</t>
  </si>
  <si>
    <t>cp</t>
  </si>
  <si>
    <t>autorisation de transport / n°d'enregistrement</t>
  </si>
  <si>
    <t>Adresse:</t>
  </si>
  <si>
    <t>type</t>
  </si>
  <si>
    <t>PPGD</t>
  </si>
  <si>
    <t>Rapport Annuel</t>
  </si>
  <si>
    <t>Révision PPGD</t>
  </si>
  <si>
    <t>Déchets de l'année:</t>
  </si>
  <si>
    <t>année déchets</t>
  </si>
  <si>
    <t>inchangée</t>
  </si>
  <si>
    <t>plus produit</t>
  </si>
  <si>
    <t>nouveau</t>
  </si>
  <si>
    <t>évolution</t>
  </si>
  <si>
    <t>Evaluation critique de la gestion des déchets</t>
  </si>
  <si>
    <t>ID</t>
  </si>
  <si>
    <t>déchets de construction et de démolition contenant des PCB (par exemple, mastics, sols à base de résines, double vitrage, condensateurs contenant des PCB)</t>
  </si>
  <si>
    <t>170903</t>
  </si>
  <si>
    <t>autres déchets de construction et de démolition (y compris en mélange) contenant des substances dangereuses</t>
  </si>
  <si>
    <t>180201</t>
  </si>
  <si>
    <t>objets piquants et coupants (sauf rubrique 18 02 02)</t>
  </si>
  <si>
    <t>180202</t>
  </si>
  <si>
    <t>180203</t>
  </si>
  <si>
    <t>déchets dont la collecte et l'élimination ne font pas l'objet de prescriptions particulières vis-à-vis des risques d'infection</t>
  </si>
  <si>
    <t>180205</t>
  </si>
  <si>
    <t>180206</t>
  </si>
  <si>
    <t>produits chimiques autres que ceux visés à la rubrique 18 02 05</t>
  </si>
  <si>
    <t>180207</t>
  </si>
  <si>
    <t>180208</t>
  </si>
  <si>
    <t>médicaments autres que ceux visés à la rubrique 18 02 07</t>
  </si>
  <si>
    <t>190102</t>
  </si>
  <si>
    <t>déchets de déferraillage des mâchefers</t>
  </si>
  <si>
    <t>190105</t>
  </si>
  <si>
    <t>gâteau de filtration provenant de l'épuration des fumées</t>
  </si>
  <si>
    <t>190106</t>
  </si>
  <si>
    <t>déchets liquides aqueux de l'épuration des fumées et autres déchets liquides aqueux</t>
  </si>
  <si>
    <t>190107</t>
  </si>
  <si>
    <t>déchets secs de l'épuration des fumées</t>
  </si>
  <si>
    <t>190110</t>
  </si>
  <si>
    <t>charbon actif usé provenant de l'épuration des gaz de fumées</t>
  </si>
  <si>
    <t>190111</t>
  </si>
  <si>
    <t>mâchefers contenant des substances dangereuses</t>
  </si>
  <si>
    <t>190112</t>
  </si>
  <si>
    <t>mâchefers autres que ceux visés à la rubrique 19 01 11</t>
  </si>
  <si>
    <t>190113</t>
  </si>
  <si>
    <t>cendres volantes contenant des substances dangereuses</t>
  </si>
  <si>
    <t>190114</t>
  </si>
  <si>
    <t>cendres volantes autres que celles visées à la rubrique 19 01 13</t>
  </si>
  <si>
    <t>190115</t>
  </si>
  <si>
    <t>cendres sous chaudière contenant des substances dangereuses</t>
  </si>
  <si>
    <t>190116</t>
  </si>
  <si>
    <t>pellicules et papiers photographiques contenant de l'argent ou des composés de l'argent</t>
  </si>
  <si>
    <t>pellicules et papiers photographiques sans argent ni composés de l'argent</t>
  </si>
  <si>
    <t>mâchefers, scories et cendres sous chaudière (sauf cendres sous chaudière visées à la rubrique 10 01 04)</t>
  </si>
  <si>
    <t>cendres volantes et cendres sous chaudière d'hydrocarbures</t>
  </si>
  <si>
    <t>scories et cendres sous chaudière contenant des substances dangereuses</t>
  </si>
  <si>
    <t>boues aqueuses provenant du nettoyage des chaudières contenant des substances dangereuses</t>
  </si>
  <si>
    <t>boue de nettoyage chaudière</t>
  </si>
  <si>
    <t>petites particules de déchets de verre et poudre de verre contenant des métaux lourds (par exemple, tubes cathodiques)</t>
  </si>
  <si>
    <t>émulsions et solutions d'usinage sans halogènes</t>
  </si>
  <si>
    <t>déchets de cires et graisses</t>
  </si>
  <si>
    <t>huiles hydrauliques non chlorées à base minérale</t>
  </si>
  <si>
    <t>hydroxyde d'ammonium</t>
  </si>
  <si>
    <t>060204</t>
  </si>
  <si>
    <t>hydroxyde de sodium et hydroxyde de potassium</t>
  </si>
  <si>
    <t>060205</t>
  </si>
  <si>
    <t>autres bases</t>
  </si>
  <si>
    <t>060299</t>
  </si>
  <si>
    <t>060311</t>
  </si>
  <si>
    <t>sels solides et solutions contenant des cyanures</t>
  </si>
  <si>
    <t>060313</t>
  </si>
  <si>
    <t>sels solides et solutions contenant des métaux lourds</t>
  </si>
  <si>
    <t>060314</t>
  </si>
  <si>
    <t>sels solides et solutions autres que ceux visés aux rubriques 06 03 11 et 06 03 13</t>
  </si>
  <si>
    <t>060315</t>
  </si>
  <si>
    <t>oxydes métalliques contenant des métaux lourds</t>
  </si>
  <si>
    <t>060316</t>
  </si>
  <si>
    <t>oxydes métalliques autres que ceux visés à la rubrique 06 03 15</t>
  </si>
  <si>
    <t>060399</t>
  </si>
  <si>
    <t>060403</t>
  </si>
  <si>
    <t>déchets contenant de l'arsenic</t>
  </si>
  <si>
    <t>060404</t>
  </si>
  <si>
    <t>060405</t>
  </si>
  <si>
    <t>déchets contenant d'autres métaux lourds</t>
  </si>
  <si>
    <t>060499</t>
  </si>
  <si>
    <t>060502</t>
  </si>
  <si>
    <t>restes de carburants et de combustibles liquides</t>
  </si>
  <si>
    <t>emballages en papier/carton</t>
  </si>
  <si>
    <t>emballages en carton</t>
  </si>
  <si>
    <t>étiquettes en papier</t>
  </si>
  <si>
    <t>emballages en matières plastiques</t>
  </si>
  <si>
    <t>emballages en PE</t>
  </si>
  <si>
    <t>emballages en PET (p.ex. bouteilles)</t>
  </si>
  <si>
    <t>emballages en polystyrène (Styropor)</t>
  </si>
  <si>
    <t>emballages en PP</t>
  </si>
  <si>
    <t>emballages en PP/PE (p.ex. bidons)</t>
  </si>
  <si>
    <t>emballages en bois</t>
  </si>
  <si>
    <t>emballages métalliques</t>
  </si>
  <si>
    <t>bouchons en acier ("Kronkorken")</t>
  </si>
  <si>
    <t>emballages en aluminium</t>
  </si>
  <si>
    <t>emballages métalliques (p.ex. boîtes en fer blanc)</t>
  </si>
  <si>
    <t>emballages composites</t>
  </si>
  <si>
    <t>emballages en mélange</t>
  </si>
  <si>
    <t>emballages PMC (collecte Valorlux)</t>
  </si>
  <si>
    <t>emballages en verre</t>
  </si>
  <si>
    <t>emballages contenant des résidus de substances dangereuses ou contaminés par de tels résidus</t>
  </si>
  <si>
    <t>accumulateurs de réseaux de secours (p.ex. informatiques, éclairage)</t>
  </si>
  <si>
    <t>catalyseurs usés contenant de l'or, de l'argent, du rhénium, du rhodium, du palladium, de l'iridium ou du platine (sauf rubrique 16 08 07)</t>
  </si>
  <si>
    <t>mélanges de béton, briques, tuiles et céramiques autres que ceux visés à la rubrique 17 01 06</t>
  </si>
  <si>
    <t>070711</t>
  </si>
  <si>
    <t>070712</t>
  </si>
  <si>
    <t>boues provenant du traitement in situ des effluents autres que celles visées à la rubrique 07 07 11</t>
  </si>
  <si>
    <t>070799</t>
  </si>
  <si>
    <t>080112</t>
  </si>
  <si>
    <t>déchets de peintures ou vernis autres que ceux visés à la rubrique 08 01 11</t>
  </si>
  <si>
    <t>080113</t>
  </si>
  <si>
    <t>boues provenant de peintures ou vernis contenant des solvants organiques ou autres substances dangereuses</t>
  </si>
  <si>
    <t>080114</t>
  </si>
  <si>
    <t>boues provenant de peintures ou vernis autres que celles visées à la rubrique 08 01 13</t>
  </si>
  <si>
    <t>080115</t>
  </si>
  <si>
    <t>noyaux et moules de fonderie ayant subi la coulée contenant des substances dangereuses</t>
  </si>
  <si>
    <t>100908</t>
  </si>
  <si>
    <t>noyaux et moules de fonderie ayant subi la coulée autres que ceux visés à la rubrique 10 09 07</t>
  </si>
  <si>
    <t>100909</t>
  </si>
  <si>
    <t>100910</t>
  </si>
  <si>
    <t>bois, verre et matières plastiques contenant des substances dangereuses ou contaminés par de telles substances</t>
  </si>
  <si>
    <t>170301</t>
  </si>
  <si>
    <t>mélanges bitumineux contenant du goudron</t>
  </si>
  <si>
    <t>170302</t>
  </si>
  <si>
    <t>mélanges bitumineux autres que ceux visés à la rubrique 17 03 01</t>
  </si>
  <si>
    <t>170303</t>
  </si>
  <si>
    <t>goudron et produits goudronnés</t>
  </si>
  <si>
    <t>170401</t>
  </si>
  <si>
    <t>cuivre, bronze, laiton</t>
  </si>
  <si>
    <t>170403</t>
  </si>
  <si>
    <t>plomb</t>
  </si>
  <si>
    <t>170404</t>
  </si>
  <si>
    <t>zinc</t>
  </si>
  <si>
    <t>170406</t>
  </si>
  <si>
    <t>étain</t>
  </si>
  <si>
    <t>170409</t>
  </si>
  <si>
    <t>déchets métalliques contaminés par des substances dangereuses</t>
  </si>
  <si>
    <t>170503</t>
  </si>
  <si>
    <t>terres et cailloux contenant des substances dangereuses</t>
  </si>
  <si>
    <t>170504</t>
  </si>
  <si>
    <t>terres et cailloux autres que ceux visés à la rubrique 17 05 03</t>
  </si>
  <si>
    <t>170505</t>
  </si>
  <si>
    <t>boues d'encre contenant des substances dangereuses</t>
  </si>
  <si>
    <t>080315</t>
  </si>
  <si>
    <t>boues d'encre autres que celles visées à la rubrique 08 03 14</t>
  </si>
  <si>
    <t>080316</t>
  </si>
  <si>
    <t>déchets de solutions de morsure</t>
  </si>
  <si>
    <t>080318</t>
  </si>
  <si>
    <t>déchets de toner d'impression autres que ceux visés à la rubrique 08 03 17</t>
  </si>
  <si>
    <t>080319</t>
  </si>
  <si>
    <t>huiles dispersées</t>
  </si>
  <si>
    <t>080399</t>
  </si>
  <si>
    <t>080409</t>
  </si>
  <si>
    <t>déchets de colles et mastics contenant des solvants organiques ou d'autres substances dangereuses</t>
  </si>
  <si>
    <t>080410</t>
  </si>
  <si>
    <t>déchets de colles et mastics autres que ceux visés à la rubrique 08 04 09</t>
  </si>
  <si>
    <t>080411</t>
  </si>
  <si>
    <t>boues de colles et mastics contenant des solvants organiques ou d'autres substances dangereuses</t>
  </si>
  <si>
    <t>080412</t>
  </si>
  <si>
    <t>boues de colles et mastics autres que celles visées à la rubrique 08 04 11</t>
  </si>
  <si>
    <t>080413</t>
  </si>
  <si>
    <t>boues aqueuses contenant des colles ou mastics contenant des solvants organiques ou d'autres substances dangereuses</t>
  </si>
  <si>
    <t>080414</t>
  </si>
  <si>
    <t>boues aqueuses contenant des colles et mastics autres que celles visées à la rubrique 08 04 13</t>
  </si>
  <si>
    <t>080415</t>
  </si>
  <si>
    <t>déchets liquides aqueux contenant des colles ou mastics contenant des solvants organiques ou d'autres substances dangereuses</t>
  </si>
  <si>
    <t>080416</t>
  </si>
  <si>
    <t>déchets liquides aqueux contenant des colles ou mastics autres que ceux visés à la rubrique 08 04 15</t>
  </si>
  <si>
    <t>080417</t>
  </si>
  <si>
    <t>huile de résine</t>
  </si>
  <si>
    <t>080499</t>
  </si>
  <si>
    <t>080501</t>
  </si>
  <si>
    <t>déchets d'isocyanates</t>
  </si>
  <si>
    <t>090105</t>
  </si>
  <si>
    <t>bains de blanchiment et bains de blanchiment/fixation</t>
  </si>
  <si>
    <t>090106</t>
  </si>
  <si>
    <t>déchets contenant de l'argent provenant du traitement in situ des déchets photographiques</t>
  </si>
  <si>
    <t>090110</t>
  </si>
  <si>
    <t>déchets provenant de la taille et du sciage des pierres autres que ceux visés à la rubrique 01 04 07</t>
  </si>
  <si>
    <t>010499</t>
  </si>
  <si>
    <t>pas d'entreposage (évacuation par société de maintenance)</t>
  </si>
  <si>
    <t>Définition collecteurs et destinataires de déchets:</t>
  </si>
  <si>
    <t>produits chimiques à base de ou contenant des substances dangereuses</t>
  </si>
  <si>
    <t>produits chimiques autres que ceux visés à la rubrique 18 01 06</t>
  </si>
  <si>
    <t>040102</t>
  </si>
  <si>
    <t>résidus de pelanage</t>
  </si>
  <si>
    <t>040103</t>
  </si>
  <si>
    <t>déchets de dégraissage contenant des solvants sans phase liquide</t>
  </si>
  <si>
    <t>040104</t>
  </si>
  <si>
    <t>liqueur de tannage contenant du chrome</t>
  </si>
  <si>
    <t>040105</t>
  </si>
  <si>
    <t>liqueur de tannage sans chrome</t>
  </si>
  <si>
    <t>040106</t>
  </si>
  <si>
    <t>bois</t>
  </si>
  <si>
    <t>verre plat</t>
  </si>
  <si>
    <t>déchets de chantier en matières plastiques</t>
  </si>
  <si>
    <t>aluminium</t>
  </si>
  <si>
    <t>fer et acier</t>
  </si>
  <si>
    <t>métaux en mélange</t>
  </si>
  <si>
    <t>câbles contenant des hydrocarbures, du goudron ou d'autres substances dangereuses</t>
  </si>
  <si>
    <t>câbles électriques contaminés par des hydrocarbures</t>
  </si>
  <si>
    <t>câbles autres que ceux visés à la rubriques 17 04 10</t>
  </si>
  <si>
    <t>câbles électriques en cuivre</t>
  </si>
  <si>
    <t>matériaux d'isolation autres que ceux visés aux rubriques 17 06 01 et 17 06 03</t>
  </si>
  <si>
    <t>déchets prémélangés contenant au moins un déchet dangereux</t>
  </si>
  <si>
    <t>190205</t>
  </si>
  <si>
    <t>boues provenant des traitements physico-chimiques contenant des substances dangereuses</t>
  </si>
  <si>
    <t>190206</t>
  </si>
  <si>
    <t>boues provenant des traitements physico-chimiques autres que celles visées à la rubrique 19 02 05</t>
  </si>
  <si>
    <t>190207</t>
  </si>
  <si>
    <t>hydrocarbures et concentrés provenant d'une séparation</t>
  </si>
  <si>
    <t>190208</t>
  </si>
  <si>
    <t>déchets combustibles liquides contenant des substances dangereuses</t>
  </si>
  <si>
    <t>190209</t>
  </si>
  <si>
    <t>liquides aqueux de rinçage contenant des substances dangereuses</t>
  </si>
  <si>
    <t>110112</t>
  </si>
  <si>
    <t>liquides aqueux de rinçage autres que ceux visés à la rubrique 11 01 11</t>
  </si>
  <si>
    <t>110113</t>
  </si>
  <si>
    <t>déchets de dégraissage contenant des substances dangereuses</t>
  </si>
  <si>
    <t>110114</t>
  </si>
  <si>
    <t>déchets de dégraissage autres que ceux visés à la rubrique 11 01 13</t>
  </si>
  <si>
    <t>110115</t>
  </si>
  <si>
    <t>éluats et boues provenant des systèmes à membrane et des systèmes d'échange d'ions contenant des substances dangereuses</t>
  </si>
  <si>
    <t>110116</t>
  </si>
  <si>
    <t>résines échangeuses d'ions saturées ou usées</t>
  </si>
  <si>
    <t>110198</t>
  </si>
  <si>
    <t>autres déchets contenant des substances dangereuses</t>
  </si>
  <si>
    <t>110199</t>
  </si>
  <si>
    <t>110202</t>
  </si>
  <si>
    <t>boues provenant de l'hydrométallurgie du zinc (y compris jarosite et goethite)</t>
  </si>
  <si>
    <t>110203</t>
  </si>
  <si>
    <t>déchets provenant de la production d'anodes pour les procédés d'électrolyse aqueuse</t>
  </si>
  <si>
    <t>110205</t>
  </si>
  <si>
    <t>déchets provenant des procédés hydrométallurgiques du cuivre contenant des substances dangereuses</t>
  </si>
  <si>
    <t>110206</t>
  </si>
  <si>
    <t>déchets provenant des procédés hydrométallurgiques du cuivre autres que ceux visés à la rubrique 11 02 05</t>
  </si>
  <si>
    <t>190599</t>
  </si>
  <si>
    <t>190603</t>
  </si>
  <si>
    <t>liqueurs provenant du traitement anaérobie des déchets municipaux</t>
  </si>
  <si>
    <t>190699</t>
  </si>
  <si>
    <t>190702</t>
  </si>
  <si>
    <t>lixiviats de décharges contenant des substances dangereuses</t>
  </si>
  <si>
    <t>190703</t>
  </si>
  <si>
    <t>lixiviats de décharges autres que ceux visés à la rubrique 19 07 02</t>
  </si>
  <si>
    <t>190806</t>
  </si>
  <si>
    <t>190807</t>
  </si>
  <si>
    <t>solutions et boues provenant de la régénération des échangeurs d'ions</t>
  </si>
  <si>
    <t>190808</t>
  </si>
  <si>
    <t>sprays, aérosols</t>
  </si>
  <si>
    <t>absorbants, matériaux filtrants (y compris les filtres à huile non spécifiés ailleurs), chiffons d'essuyage et vêtements de protection contaminés par des substances dangereuses</t>
  </si>
  <si>
    <t>absorbants de fuites (p.ex. carburants, huiles)</t>
  </si>
  <si>
    <t>filtre de charbon actif</t>
  </si>
  <si>
    <t>absorbants, matériaux filtrants, chiffons d'essuyage et vêtements de protection autres que ceux visés à la rubrique 15 02 02</t>
  </si>
  <si>
    <t>pneus hors d'usage</t>
  </si>
  <si>
    <t>véhicules hors d'usage ne contenant ni liquides ni autres composants dangereux</t>
  </si>
  <si>
    <t>épaves de voiture, assainies</t>
  </si>
  <si>
    <t>filtres à huile</t>
  </si>
  <si>
    <t>composants explosifs (par exemple, coussins gonflables de sécurité)</t>
  </si>
  <si>
    <t>coussins gonflables de sécurité "Air-Bag"</t>
  </si>
  <si>
    <t>patins de freins contenant de l'amiante</t>
  </si>
  <si>
    <t>liquides de frein</t>
  </si>
  <si>
    <t>antigels contenant des substances dangereuses</t>
  </si>
  <si>
    <t>métaux ferreux</t>
  </si>
  <si>
    <t>métaux non ferreux</t>
  </si>
  <si>
    <t>matières plastiques</t>
  </si>
  <si>
    <t>pare-chocs</t>
  </si>
  <si>
    <t>verre</t>
  </si>
  <si>
    <t>équipements mis au rebut contenant des chlorofluorocarbones, des HCFC ou des HFC</t>
  </si>
  <si>
    <t>refus fibreux, boues de fibres, de charge et de couchage provenant d'une séparation mécanique</t>
  </si>
  <si>
    <t>030311</t>
  </si>
  <si>
    <t>boues provenant du traitement in situ des effluents autres que celles visées à la rubrique 03 03 10</t>
  </si>
  <si>
    <t>030399</t>
  </si>
  <si>
    <t>040101</t>
  </si>
  <si>
    <t>déchets d'écharnage et refentes</t>
  </si>
  <si>
    <t>déchets de préparation avant cuisson autres que ceux visés à la rubrique 10 11 09</t>
  </si>
  <si>
    <t>101112</t>
  </si>
  <si>
    <t>déchets de verre autres que ceux visés à la rubrique 10 11 11</t>
  </si>
  <si>
    <t>101113</t>
  </si>
  <si>
    <t>boues de polissage et de meulage du verre contenant des substances dangereuses</t>
  </si>
  <si>
    <t>101114</t>
  </si>
  <si>
    <t>pas de collecte décentralisée</t>
  </si>
  <si>
    <t>boues ou déchets solides contenant d'autres solvants</t>
  </si>
  <si>
    <t>150109</t>
  </si>
  <si>
    <t>emballages textiles</t>
  </si>
  <si>
    <t>150111</t>
  </si>
  <si>
    <t>emballages métalliques contenant une matrice poreuse solide dangereuse (par exemple, amiante), y compris des conteneurs à pression vides</t>
  </si>
  <si>
    <t>160104</t>
  </si>
  <si>
    <t>véhicules hors d'usage</t>
  </si>
  <si>
    <t>160108</t>
  </si>
  <si>
    <t>composants contenant du mercure</t>
  </si>
  <si>
    <t>160109</t>
  </si>
  <si>
    <t>composants contenant des PCB</t>
  </si>
  <si>
    <t>160112</t>
  </si>
  <si>
    <t>patins de freins autres que ceux visés à la rubrique 16 01 11</t>
  </si>
  <si>
    <t>160115</t>
  </si>
  <si>
    <t>boues de dragage contenant des substances dangereuses</t>
  </si>
  <si>
    <t>170506</t>
  </si>
  <si>
    <t>boues de dragage autres que celles visées à la rubrique 17 05 05</t>
  </si>
  <si>
    <t>170507</t>
  </si>
  <si>
    <t>ballast de voie contenant des substances dangereuses</t>
  </si>
  <si>
    <t>170508</t>
  </si>
  <si>
    <t>ballast de voie autre que celui visé à la rubrique 17 05 07</t>
  </si>
  <si>
    <t>170601</t>
  </si>
  <si>
    <t>matériaux d'isolation contenant de l'amiante</t>
  </si>
  <si>
    <t>170603</t>
  </si>
  <si>
    <t>autres matériaux d'isolation à base de ou contenant des substances dangereuses</t>
  </si>
  <si>
    <t>170605</t>
  </si>
  <si>
    <t>matériaux de construction contenant de l'amiante</t>
  </si>
  <si>
    <t>170801</t>
  </si>
  <si>
    <t>matériaux de construction à base de gypse contaminés par des substances dangereuses</t>
  </si>
  <si>
    <t>170802</t>
  </si>
  <si>
    <t>matériaux de construction à base de gypse autres que ceux visés à la rubrique 17 08 01</t>
  </si>
  <si>
    <t>170901</t>
  </si>
  <si>
    <t>déchets de construction et de démolition contenant du mercure</t>
  </si>
  <si>
    <t>170902</t>
  </si>
  <si>
    <t>boues de polissage et de meulage du verre autres que celles visées à la rubrique 10 11 13</t>
  </si>
  <si>
    <t>101115</t>
  </si>
  <si>
    <t>101116</t>
  </si>
  <si>
    <t>déchets solides provenant de l'épuration des fumées autres que ceux visés à la rubrique 10 11 15</t>
  </si>
  <si>
    <t>101117</t>
  </si>
  <si>
    <t>101118</t>
  </si>
  <si>
    <t>boues et gâteaux de filtration provenant de l'épuration des fumées autres que ceux visés à la rubrique 10 11 17</t>
  </si>
  <si>
    <t>101119</t>
  </si>
  <si>
    <t>déchets solides provenant du traitement in situ des effluents contenant des substances dangereuses</t>
  </si>
  <si>
    <t>101120</t>
  </si>
  <si>
    <t>déchets solides provenant du traitement in situ des effluents autres que ceux visés à la rubrique 10 11 19</t>
  </si>
  <si>
    <t>101199</t>
  </si>
  <si>
    <t>101201</t>
  </si>
  <si>
    <t>déchets de préparation avant cuisson</t>
  </si>
  <si>
    <t>101203</t>
  </si>
  <si>
    <t>101205</t>
  </si>
  <si>
    <t>101206</t>
  </si>
  <si>
    <t>moules déclassés</t>
  </si>
  <si>
    <t>101208</t>
  </si>
  <si>
    <t>déchets de produits en céramique, briques, carrelage et matériaux de construction (après cuisson)</t>
  </si>
  <si>
    <t>101209</t>
  </si>
  <si>
    <t>101210</t>
  </si>
  <si>
    <t>déchets solides provenant de l'épuration des fumées autres que ceux visés à la rubrique 10 12 09</t>
  </si>
  <si>
    <t>101211</t>
  </si>
  <si>
    <t>déchets de glaçure contenant des métaux lourds</t>
  </si>
  <si>
    <t>101212</t>
  </si>
  <si>
    <t>déchets de glaçure autres que ceux visés à la rubrique 10 12 11</t>
  </si>
  <si>
    <t>101213</t>
  </si>
  <si>
    <t>101299</t>
  </si>
  <si>
    <t>101301</t>
  </si>
  <si>
    <t>101304</t>
  </si>
  <si>
    <t>déchets de calcination et d'hydratation de la chaux</t>
  </si>
  <si>
    <t>101306</t>
  </si>
  <si>
    <t>fines et poussières (sauf rubriques 10 13 12 et 10 13 13)</t>
  </si>
  <si>
    <t>101307</t>
  </si>
  <si>
    <t>101309</t>
  </si>
  <si>
    <t>déchets provenant de la fabrication d'amiante-ciment contenant de l'amiante</t>
  </si>
  <si>
    <t>101310</t>
  </si>
  <si>
    <t>déchets provenant de la fabrication d'amiante-ciment autres que ceux visés à la rubrique 10 13 09</t>
  </si>
  <si>
    <t>101311</t>
  </si>
  <si>
    <t>déchets provenant de la fabrication de matériaux composites à base de ciment autres que ceux visés aux rubriques 10 13 09 et 10 13 10</t>
  </si>
  <si>
    <t>101312</t>
  </si>
  <si>
    <t>101313</t>
  </si>
  <si>
    <t>déchets provenant des systèmes à membrane contenant des métaux lourds</t>
  </si>
  <si>
    <t>190810</t>
  </si>
  <si>
    <t>mélanges de graisse et d'huile provenant de la séparation huile/eaux usées autres que ceux visés à la rubrique 19 08 09</t>
  </si>
  <si>
    <t>190811</t>
  </si>
  <si>
    <t>boues contenant des substances dangereuses provenant du traitement biologique des eaux usées industrielles</t>
  </si>
  <si>
    <t>190812</t>
  </si>
  <si>
    <t>boues provenant du traitement biologique des eaux usées industrielles autres que celles visées à la rubrique 19 08 11</t>
  </si>
  <si>
    <t>190813</t>
  </si>
  <si>
    <t>boues contenant des substances dangereuses provenant d'autres traitements des eaux usées industrielles</t>
  </si>
  <si>
    <t>190814</t>
  </si>
  <si>
    <t>boues provenant d'autres traitements des eaux usées industrielles autres que celles visées à la rubrique 19 08 13</t>
  </si>
  <si>
    <t>190899</t>
  </si>
  <si>
    <t>190905</t>
  </si>
  <si>
    <t>190906</t>
  </si>
  <si>
    <t>190999</t>
  </si>
  <si>
    <t>191001</t>
  </si>
  <si>
    <t>déchets de fer ou d'acier</t>
  </si>
  <si>
    <t>191002</t>
  </si>
  <si>
    <t>déchets de métaux non ferreux</t>
  </si>
  <si>
    <t>191003</t>
  </si>
  <si>
    <t>fraction légère des résidus de broyage et poussières contenant des substances dangereuses</t>
  </si>
  <si>
    <t>191004</t>
  </si>
  <si>
    <t>fraction légère des résidus de broyage et poussières autres que celles visées à la rubrique 19 10 03</t>
  </si>
  <si>
    <t>191005</t>
  </si>
  <si>
    <t>autres fractions contenant des substances dangereuses</t>
  </si>
  <si>
    <t>191006</t>
  </si>
  <si>
    <t>autres fractions autres que celles visées à la rubrique 19 10 05</t>
  </si>
  <si>
    <t>191101</t>
  </si>
  <si>
    <t>191102</t>
  </si>
  <si>
    <t>191103</t>
  </si>
  <si>
    <t>déchets liquides aqueux</t>
  </si>
  <si>
    <t>191104</t>
  </si>
  <si>
    <t>191105</t>
  </si>
  <si>
    <t>191106</t>
  </si>
  <si>
    <t>boues provenant du traitement in situ des effluents autres que celles visées à la rubrique 19 11 05</t>
  </si>
  <si>
    <t>191107</t>
  </si>
  <si>
    <t>déchets provenant de l'épuration des gaz de combustion</t>
  </si>
  <si>
    <t>191199</t>
  </si>
  <si>
    <t>191201</t>
  </si>
  <si>
    <t>191202</t>
  </si>
  <si>
    <t>191203</t>
  </si>
  <si>
    <t>191204</t>
  </si>
  <si>
    <t>matières plastiques et caoutchouc</t>
  </si>
  <si>
    <t>191205</t>
  </si>
  <si>
    <t>191206</t>
  </si>
  <si>
    <t>bois contenant des substances dangereuses</t>
  </si>
  <si>
    <t>191207</t>
  </si>
  <si>
    <t>bois autres que ceux visés à la rubrique 19 12 06</t>
  </si>
  <si>
    <t>191208</t>
  </si>
  <si>
    <t>191209</t>
  </si>
  <si>
    <t>bains de fixation</t>
  </si>
  <si>
    <t>solutions et acides, par exemple, acide de contact</t>
  </si>
  <si>
    <t>060799</t>
  </si>
  <si>
    <t>060802</t>
  </si>
  <si>
    <t>déchets contenant des chlorosilanes</t>
  </si>
  <si>
    <t>060899</t>
  </si>
  <si>
    <t>060902</t>
  </si>
  <si>
    <t>scories phosphoriques</t>
  </si>
  <si>
    <t>060903</t>
  </si>
  <si>
    <t>Révision PPGD 2011 gestion des déchets</t>
  </si>
  <si>
    <t>origine: etablis_entier</t>
  </si>
  <si>
    <t>origine: mainenance_entretien</t>
  </si>
  <si>
    <t>déchets d'origine minérale contenant des substances dangereuses</t>
  </si>
  <si>
    <t>160304</t>
  </si>
  <si>
    <t>déchets d'origine minérale autres que ceux visés à la rubrique 16 03 03</t>
  </si>
  <si>
    <t>160305</t>
  </si>
  <si>
    <t>déchets d'origine organique contenant des substances dangereuses</t>
  </si>
  <si>
    <t>160306</t>
  </si>
  <si>
    <t>PPGD 2010 gestion des déchets</t>
  </si>
  <si>
    <t>PPGD 2011 gestion des déchets</t>
  </si>
  <si>
    <t>Rapport annuel 2010 gestion des déchets</t>
  </si>
  <si>
    <t>Rapport annuel 2011 gestion des déchets</t>
  </si>
  <si>
    <t>Révision PPGD 2010 gestion des déchets</t>
  </si>
  <si>
    <t>pesticides</t>
  </si>
  <si>
    <t>200127</t>
  </si>
  <si>
    <t>peinture, encres, colles et résines contenant des substances dangereuses</t>
  </si>
  <si>
    <t>200128</t>
  </si>
  <si>
    <t>peinture, encres, colles et résines autres que celles visées à la rubrique 20 01 27</t>
  </si>
  <si>
    <t>200129</t>
  </si>
  <si>
    <t>détergents contenant des substances dangereuses</t>
  </si>
  <si>
    <t>200131</t>
  </si>
  <si>
    <t>200132</t>
  </si>
  <si>
    <t>médicaments autres que ceux visés à la rubrique 20 01 31</t>
  </si>
  <si>
    <t>200134</t>
  </si>
  <si>
    <t>piles et accumulateurs autres que ceux visés à la rubrique 20 01 33</t>
  </si>
  <si>
    <t>200136</t>
  </si>
  <si>
    <t>équipements électriques et électroniques mis au rebut autres que ceux visés aux rubriques 20 01 21, 20 01 23 et 20 01 35</t>
  </si>
  <si>
    <t>200137</t>
  </si>
  <si>
    <t>200138</t>
  </si>
  <si>
    <t>bois autres que ceux visés à la rubrique 20 01 37</t>
  </si>
  <si>
    <t>200140</t>
  </si>
  <si>
    <t>métaux</t>
  </si>
  <si>
    <t>200141</t>
  </si>
  <si>
    <t>déchets provenant du ramonage de cheminée</t>
  </si>
  <si>
    <t>200199</t>
  </si>
  <si>
    <t>autres fractions non spécifiées ailleurs</t>
  </si>
  <si>
    <t>200202</t>
  </si>
  <si>
    <t>terres et pierres</t>
  </si>
  <si>
    <t>200203</t>
  </si>
  <si>
    <t>autres déchets non biodégradables</t>
  </si>
  <si>
    <t>200302</t>
  </si>
  <si>
    <t>déchets de marchés</t>
  </si>
  <si>
    <t>200303</t>
  </si>
  <si>
    <t>déchets de nettoyage des rues</t>
  </si>
  <si>
    <t>200399</t>
  </si>
  <si>
    <t>déchets municipaux non spécifiés ailleurs</t>
  </si>
  <si>
    <t>code européen des déchets</t>
  </si>
  <si>
    <t>020201</t>
  </si>
  <si>
    <t>020204</t>
  </si>
  <si>
    <t>020299</t>
  </si>
  <si>
    <t>020301</t>
  </si>
  <si>
    <t>x ____(s) de y litres</t>
  </si>
  <si>
    <t>120116</t>
  </si>
  <si>
    <t>déchets de grenaillage contenant des substances dangereuses</t>
  </si>
  <si>
    <t>120117</t>
  </si>
  <si>
    <t>déchets de grenaillage autres que ceux visés à la rubrique 12 01 16</t>
  </si>
  <si>
    <t>120118</t>
  </si>
  <si>
    <t>boues métalliques (provenant du meulage et de l'affûtage) contenant des hydrocarbures</t>
  </si>
  <si>
    <t>120119</t>
  </si>
  <si>
    <t>huiles d'usinage facilement biodégradables</t>
  </si>
  <si>
    <t>#</t>
  </si>
  <si>
    <t>CED2</t>
  </si>
  <si>
    <t>*</t>
  </si>
  <si>
    <t>Dénomination officielle</t>
  </si>
  <si>
    <t>Quantité</t>
  </si>
  <si>
    <t xml:space="preserve">Transporteur </t>
  </si>
  <si>
    <t xml:space="preserve">Négociant </t>
  </si>
  <si>
    <t>Destinataire</t>
  </si>
  <si>
    <t>kg</t>
  </si>
  <si>
    <t>litres</t>
  </si>
  <si>
    <t>pièces</t>
  </si>
  <si>
    <t>p.d'enl.</t>
  </si>
  <si>
    <t>d.plus p.</t>
  </si>
  <si>
    <t>unités</t>
  </si>
  <si>
    <t>codes D et R</t>
  </si>
  <si>
    <t>R4</t>
  </si>
  <si>
    <t>R5</t>
  </si>
  <si>
    <t>D1</t>
  </si>
  <si>
    <t>D9</t>
  </si>
  <si>
    <t>R12</t>
  </si>
  <si>
    <t>R1</t>
  </si>
  <si>
    <t>R3</t>
  </si>
  <si>
    <t>R13</t>
  </si>
  <si>
    <t>D10</t>
  </si>
  <si>
    <t>D8</t>
  </si>
  <si>
    <t>D/R</t>
  </si>
  <si>
    <t>R9</t>
  </si>
  <si>
    <t>D2</t>
  </si>
  <si>
    <t>D3</t>
  </si>
  <si>
    <t>D4</t>
  </si>
  <si>
    <t>D5</t>
  </si>
  <si>
    <t>D6</t>
  </si>
  <si>
    <t>D7</t>
  </si>
  <si>
    <t>D11</t>
  </si>
  <si>
    <t>D12</t>
  </si>
  <si>
    <t>D13</t>
  </si>
  <si>
    <t>D14</t>
  </si>
  <si>
    <t>D15</t>
  </si>
  <si>
    <t>R2</t>
  </si>
  <si>
    <t>R6</t>
  </si>
  <si>
    <t>R7</t>
  </si>
  <si>
    <t>R8</t>
  </si>
  <si>
    <t>R10</t>
  </si>
  <si>
    <t>R11</t>
  </si>
  <si>
    <t>adresse</t>
  </si>
  <si>
    <t>autorisation de négoce</t>
  </si>
  <si>
    <t xml:space="preserve"> </t>
  </si>
  <si>
    <t>voir pos.</t>
  </si>
  <si>
    <t>Dénomination interne du déchet</t>
  </si>
  <si>
    <t>Composition du déchet</t>
  </si>
  <si>
    <t>Consistance</t>
  </si>
  <si>
    <t>consistance</t>
  </si>
  <si>
    <t>composition</t>
  </si>
  <si>
    <t xml:space="preserve">80% papier, 20% carton </t>
  </si>
  <si>
    <t>191211</t>
  </si>
  <si>
    <t>autres déchets (y compris mélanges) provenant du traitement mécanique des déchets contenant des substances dangereuses</t>
  </si>
  <si>
    <t>191212</t>
  </si>
  <si>
    <t>autres déchets (y compris mélanges) provenant du traitement mécanique des déchets autres que ceux visés à la rubrique 19 12 11</t>
  </si>
  <si>
    <t>191301</t>
  </si>
  <si>
    <t>déchets solides provenant de la décontamination des sols contenant des substances dangereuses</t>
  </si>
  <si>
    <t>191302</t>
  </si>
  <si>
    <t>déchets solides provenant de la décontamination des sols autres que ceux visés à la rubrique 19 13 01</t>
  </si>
  <si>
    <t>191303</t>
  </si>
  <si>
    <t>boues provenant de la décontamination des sols contenant des substances dangereuses</t>
  </si>
  <si>
    <t>191304</t>
  </si>
  <si>
    <t>boues provenant de la décontamination des sols autres que celles visées à la rubrique 19 13 03</t>
  </si>
  <si>
    <t>191305</t>
  </si>
  <si>
    <t>boues provenant de la décontamination des eaux souterraines contenant des substances dangereuses</t>
  </si>
  <si>
    <t>191306</t>
  </si>
  <si>
    <t>boues provenant de la décontamination des eaux souterraines autres que celles visées à la rubrique 19 13 05</t>
  </si>
  <si>
    <t>191307</t>
  </si>
  <si>
    <t>Lib</t>
  </si>
  <si>
    <t>dénomination interne</t>
  </si>
  <si>
    <t>000_ dépôt, stockage</t>
  </si>
  <si>
    <t>001_/053_ abattage des animaux / boucherie et charcuterie</t>
  </si>
  <si>
    <t>032_/238_ menuiserie</t>
  </si>
  <si>
    <t>033_/360_ ateliers et garages de réparation et d'entretien</t>
  </si>
  <si>
    <t>034_ ateliers de constructions métalliques</t>
  </si>
  <si>
    <t>revêtements de fours et réfractaires à base de carbone provenant de procédés métallurgiques contenant des substances dangereuses</t>
  </si>
  <si>
    <t>161102</t>
  </si>
  <si>
    <t>déchets de meulage et matériaux de meulage autres que ceux visés à la rubrique 12 01 20</t>
  </si>
  <si>
    <t>120199</t>
  </si>
  <si>
    <t>120301</t>
  </si>
  <si>
    <t>liquides aqueux de nettoyage</t>
  </si>
  <si>
    <t>120302</t>
  </si>
  <si>
    <t>déchets du dégraissage à la vapeur</t>
  </si>
  <si>
    <t>130101</t>
  </si>
  <si>
    <t>huiles hydrauliques contenant des PCB</t>
  </si>
  <si>
    <t>130104</t>
  </si>
  <si>
    <t>autres huiles hydrauliques chlorées (émulsions)</t>
  </si>
  <si>
    <t>130105</t>
  </si>
  <si>
    <t>huiles hydrauliques non chlorées (émulsions)</t>
  </si>
  <si>
    <t>130109</t>
  </si>
  <si>
    <t>huiles hydrauliques chlorées à base minérale</t>
  </si>
  <si>
    <t>130111</t>
  </si>
  <si>
    <t>huiles hydrauliques synthétiques</t>
  </si>
  <si>
    <t>130112</t>
  </si>
  <si>
    <t>emballages contenant des restes de produits nocifs (p.ex. bidons d'huiles, de solvants)</t>
  </si>
  <si>
    <t>séparateur d'huile et graisse minérale/eau (contenu en mélange du)</t>
  </si>
  <si>
    <t>huiles moteur, de boîte de vitesses et de lubrification</t>
  </si>
  <si>
    <t>filtres à huile/carburants provenant de véhicules</t>
  </si>
  <si>
    <t>filtres à huile/carburants ne provenant pas de véhicules</t>
  </si>
  <si>
    <t>chiffons contaminés (p.ex. de l'huile, des peintures)</t>
  </si>
  <si>
    <t>séparateur d'huile et de graisse alimentaire/eau (contenu du)</t>
  </si>
  <si>
    <t>déchets organiques de la préparation et de la consommation de repas</t>
  </si>
  <si>
    <t>aliments impropres à la consommation provenant de la vente en gros ou au détail</t>
  </si>
  <si>
    <t xml:space="preserve">fruits, légumes et céréales impropres à la vente en gros ou au détail </t>
  </si>
  <si>
    <t>viande impropre à la vente en gros ou au détail</t>
  </si>
  <si>
    <t>poissons impropres à la vente en gros ou au détail</t>
  </si>
  <si>
    <t>aliments provenant de boulangeries ou de pâtisseries impropres à la vente en gros ou au détail</t>
  </si>
  <si>
    <t>produits laitiers impropres à la vente en gros ou au détail</t>
  </si>
  <si>
    <t>matières fécales</t>
  </si>
  <si>
    <t>égouts (déchets provenant du nettoyage des)</t>
  </si>
  <si>
    <t>isolation (matériaux d') synthétiques</t>
  </si>
  <si>
    <t>isolation (matériaux d') minérales</t>
  </si>
  <si>
    <t>déblais de construction et de démolition ne contenant pas de contaminations</t>
  </si>
  <si>
    <t>béton, briques, tuiles et céramiques (mélange de)</t>
  </si>
  <si>
    <t>planches en bois ne contenant pas de substances dangereuses</t>
  </si>
  <si>
    <t>dessableur (contenu de)</t>
  </si>
  <si>
    <t>meubles</t>
  </si>
  <si>
    <t>textiles usés</t>
  </si>
  <si>
    <t>vêtements usés</t>
  </si>
  <si>
    <t>vaisselle en matière plastique</t>
  </si>
  <si>
    <t>vaisselle en céramique</t>
  </si>
  <si>
    <t>médicaments provenant de ménages ou d'origines assimilées</t>
  </si>
  <si>
    <t>produits de nettoyage</t>
  </si>
  <si>
    <t>désinfectants</t>
  </si>
  <si>
    <t>verre trempé provenant de véhicules</t>
  </si>
  <si>
    <t>verre feuilleté provenant de véhicules</t>
  </si>
  <si>
    <t>amortisseurs</t>
  </si>
  <si>
    <t>catalyseurs d'automobiles</t>
  </si>
  <si>
    <t>Air-Bag</t>
  </si>
  <si>
    <t>phares et rétroviseurs</t>
  </si>
  <si>
    <t>antigel</t>
  </si>
  <si>
    <t>refroidissement (liquide de) (p.ex. antigel)</t>
  </si>
  <si>
    <t>grenaillage (déchets de)</t>
  </si>
  <si>
    <t>peintures, colles ou résines</t>
  </si>
  <si>
    <t>appareils frigorifiques (moteurs de) (compresseurs de fréon)</t>
  </si>
  <si>
    <t>tuiles</t>
  </si>
  <si>
    <t>céramiques</t>
  </si>
  <si>
    <t>caoutchouc</t>
  </si>
  <si>
    <t>cadavres d'animaux sauvages et gibiers non destinée à l'alimentation (1)</t>
  </si>
  <si>
    <t>purin de porcs et de bovins (1)</t>
  </si>
  <si>
    <t>fumier (1)</t>
  </si>
  <si>
    <t>estomacs (contenus d') (1)</t>
  </si>
  <si>
    <t>plastique de silo à fourrages</t>
  </si>
  <si>
    <t>viande et poissons (déchets provenant de la transformation de)</t>
  </si>
  <si>
    <t>graisse d'origine animale provenant de la transformation de la viande</t>
  </si>
  <si>
    <t>fruits, légumes et céréales (déchets provenant de la transformation de)</t>
  </si>
  <si>
    <t>nouilles et pâtes pour nouilles provenant de la production de nouilles</t>
  </si>
  <si>
    <t>produits laitiers provenant de la transformation et de la production</t>
  </si>
  <si>
    <t>pâtes provenant de la production de boulangeries et de pâtisseries</t>
  </si>
  <si>
    <t>cornes</t>
  </si>
  <si>
    <t>sang d'animaux</t>
  </si>
  <si>
    <t>os et peaux</t>
  </si>
  <si>
    <t>volaille</t>
  </si>
  <si>
    <t>matières végétales impropres à la production de boissons</t>
  </si>
  <si>
    <t>déchets chimiques de la production de boissons</t>
  </si>
  <si>
    <t>boues provenant du traitement des eaux de la production de boissons</t>
  </si>
  <si>
    <t>désinfectants provenant du nettoyage des installations</t>
  </si>
  <si>
    <t>caisses de boissons en matière plastique déclassées</t>
  </si>
  <si>
    <t>caisses de boissons en bois déclassées</t>
  </si>
  <si>
    <t>fûts métalliques déclassés de boissons</t>
  </si>
  <si>
    <t>bouchons en aluminium</t>
  </si>
  <si>
    <t>bouchons en matières plastiques</t>
  </si>
  <si>
    <t xml:space="preserve">bouchons en liège </t>
  </si>
  <si>
    <t>drêches de malt</t>
  </si>
  <si>
    <t>poussières de malt</t>
  </si>
  <si>
    <t>touraillons de malt</t>
  </si>
  <si>
    <t>tourteaux de marc de raisin</t>
  </si>
  <si>
    <t>moût impropre à la distillation de l'alcool</t>
  </si>
  <si>
    <t>tête de distillation de l'alcool</t>
  </si>
  <si>
    <t>après-coulant de distillation de l'alcool</t>
  </si>
  <si>
    <t>rinçage contenant des produits dangereux (liquide de)</t>
  </si>
  <si>
    <t>rinçage ne contenant pas de produits dangereux (liquide de)</t>
  </si>
  <si>
    <t>boues de décantation des liquides de rinçages des installations de production de boissons</t>
  </si>
  <si>
    <t>sciures et copeaux de bois ne contenant pas des substances dangereuses</t>
  </si>
  <si>
    <t>poussières de la filtration de l'air des menuiseries contenant des substances dangereuses</t>
  </si>
  <si>
    <t>poussières de la filtration de l'air des menuiseries ne contenant pas des substances dangereuses</t>
  </si>
  <si>
    <t>&lt;PPGD/RA/Rev&gt;</t>
  </si>
  <si>
    <t>sang aux risques d'infection probables (déchets souillés par du)</t>
  </si>
  <si>
    <t>pansements souillés par du sang</t>
  </si>
  <si>
    <t>stimulateur cardiaque</t>
  </si>
  <si>
    <t>seringue, canule, cathéter, aiguilles et instruments chirurgicales coupants / tranchants</t>
  </si>
  <si>
    <t>désinfectant médical</t>
  </si>
  <si>
    <t>sang inutilisable (réserve de)</t>
  </si>
  <si>
    <t>analyses microbiologiques (déchets spécifiques d')</t>
  </si>
  <si>
    <t>boue thérapeutique</t>
  </si>
  <si>
    <t>compostage, matières indésirables ou non acceptées au procédé</t>
  </si>
  <si>
    <t>compost</t>
  </si>
  <si>
    <t>fraction légère triée préalablement à la biométhanisation</t>
  </si>
  <si>
    <t>biogaz</t>
  </si>
  <si>
    <t>fraction lourde triée préalablement à la biométhanisation</t>
  </si>
  <si>
    <t>digestats déclassés provenant du traitement anaérobie des biodéchets et de sous produits animaux</t>
  </si>
  <si>
    <t>dégrillage de l'épuration des eaux usées</t>
  </si>
  <si>
    <t>épuration</t>
  </si>
  <si>
    <t>dessablage de l'épuration des eaux usées</t>
  </si>
  <si>
    <t>résidus provenant de filtrage de l'eau des piscines</t>
  </si>
  <si>
    <t>piscine / natation</t>
  </si>
  <si>
    <t xml:space="preserve">déchets municipaux et assimilés prétraités par voie anaérobie </t>
  </si>
  <si>
    <t>déchets municipaux</t>
  </si>
  <si>
    <t xml:space="preserve">déchets municipaux et assimilés prétraités par voie aérobie </t>
  </si>
  <si>
    <t>fraction à haute valeur calorifique triée des déchets municipaux et assimilés</t>
  </si>
  <si>
    <t>métaux non ferreux triés des déchets municipaux et assimilés</t>
  </si>
  <si>
    <t>métaux ferreux triés des déchets municipaux et assimilés</t>
  </si>
  <si>
    <t>épaves de voitures non assainies</t>
  </si>
  <si>
    <t>n</t>
  </si>
  <si>
    <t>toilettes chimiques (contenu de)</t>
  </si>
  <si>
    <t>chlore (gaz sous pression)</t>
  </si>
  <si>
    <t xml:space="preserve">accumulateurs (contenant du lithium)  </t>
  </si>
  <si>
    <t xml:space="preserve">goudron provenant de la gazéification du bois </t>
  </si>
  <si>
    <t xml:space="preserve">huile caloporteur </t>
  </si>
  <si>
    <t xml:space="preserve">produits chimiques no dangereux </t>
  </si>
  <si>
    <t>PVC (à l'exception des emballages)</t>
  </si>
  <si>
    <t>isolation (matériaux d') écologiques</t>
  </si>
  <si>
    <t>magnésium</t>
  </si>
  <si>
    <t>autres métaux</t>
  </si>
  <si>
    <t>matières plastiques (à l'exception des emballages)</t>
  </si>
  <si>
    <t>copeaux d'usinage ferreux</t>
  </si>
  <si>
    <t>copeaux d'usinage non-ferreux</t>
  </si>
  <si>
    <t>copeaux d'usinage en matières plastiques</t>
  </si>
  <si>
    <t>dénominations standardisées par branches d'activités (version du 22.02.2013 codes du 2.8.12 )</t>
  </si>
  <si>
    <t>boues provenant du traitement in situ des effluents autres que celles visées à la rubrique 07 03 11</t>
  </si>
  <si>
    <t>070399</t>
  </si>
  <si>
    <t>070401</t>
  </si>
  <si>
    <t>070403</t>
  </si>
  <si>
    <t>070404</t>
  </si>
  <si>
    <t>070407</t>
  </si>
  <si>
    <t>070408</t>
  </si>
  <si>
    <t>070409</t>
  </si>
  <si>
    <t>070410</t>
  </si>
  <si>
    <t>070411</t>
  </si>
  <si>
    <t>070412</t>
  </si>
  <si>
    <t>boues provenant du traitement in situ des effluents autres que celles visées à la rubrique 07 04 11</t>
  </si>
  <si>
    <t>070413</t>
  </si>
  <si>
    <t>déchets solides contenant des substances dangereuses</t>
  </si>
  <si>
    <t>070499</t>
  </si>
  <si>
    <t>070501</t>
  </si>
  <si>
    <t>070503</t>
  </si>
  <si>
    <t>070504</t>
  </si>
  <si>
    <t>070507</t>
  </si>
  <si>
    <t>070508</t>
  </si>
  <si>
    <t>070509</t>
  </si>
  <si>
    <t>070510</t>
  </si>
  <si>
    <t>070511</t>
  </si>
  <si>
    <t>070512</t>
  </si>
  <si>
    <t>boues provenant du traitement in situ des effluents autres que celles visées à la rubrique 07 05 11</t>
  </si>
  <si>
    <t>070513</t>
  </si>
  <si>
    <t>070514</t>
  </si>
  <si>
    <t>déchets solides autres que ceux visés à la rubrique 07 05 13</t>
  </si>
  <si>
    <t>070599</t>
  </si>
  <si>
    <t>070601</t>
  </si>
  <si>
    <t>070603</t>
  </si>
  <si>
    <t>070604</t>
  </si>
  <si>
    <t>070607</t>
  </si>
  <si>
    <t>070608</t>
  </si>
  <si>
    <t>070609</t>
  </si>
  <si>
    <t>070610</t>
  </si>
  <si>
    <t>070611</t>
  </si>
  <si>
    <t>070612</t>
  </si>
  <si>
    <t>boues provenant du traitement in situ des effluents autres que celles visées à la rubrique 07 06 11</t>
  </si>
  <si>
    <t>070699</t>
  </si>
  <si>
    <t>070701</t>
  </si>
  <si>
    <t>070703</t>
  </si>
  <si>
    <t>070704</t>
  </si>
  <si>
    <t>070707</t>
  </si>
  <si>
    <t>070708</t>
  </si>
  <si>
    <t>070709</t>
  </si>
  <si>
    <t>070710</t>
  </si>
  <si>
    <t>poussières de filtration des fumées autres que celles visées à la rubrique 10 09 09</t>
  </si>
  <si>
    <t>100911</t>
  </si>
  <si>
    <t>autres fines contenant des substances dangereuses</t>
  </si>
  <si>
    <t>100912</t>
  </si>
  <si>
    <t>autres fines non visées à la rubrique 10 09 11</t>
  </si>
  <si>
    <t>100913</t>
  </si>
  <si>
    <t>déchets de liants contenant des substances dangereuses</t>
  </si>
  <si>
    <t>100914</t>
  </si>
  <si>
    <t>déchets de liants autres que ceux visés à la rubrique 10 09 13</t>
  </si>
  <si>
    <t>100915</t>
  </si>
  <si>
    <t>révélateur de criques usagé contenant des substances dangereuses</t>
  </si>
  <si>
    <t>100916</t>
  </si>
  <si>
    <t>révélateur de criques usagé autre que celui visé à la rubrique 10 09 15</t>
  </si>
  <si>
    <t>100999</t>
  </si>
  <si>
    <t>101003</t>
  </si>
  <si>
    <t>101005</t>
  </si>
  <si>
    <t>101006</t>
  </si>
  <si>
    <t>noyaux et moules de fonderie n'ayant pas subi la coulée autres que ceux visés à la rubrique 10 10 05</t>
  </si>
  <si>
    <t>101007</t>
  </si>
  <si>
    <t>101008</t>
  </si>
  <si>
    <t>noyaux et moules de fonderie ayant subi la coulée autres que ceux visés à la rubrique 10 10 07</t>
  </si>
  <si>
    <t>101009</t>
  </si>
  <si>
    <t>101010</t>
  </si>
  <si>
    <t>poussières de filtration des fumées autres que celles visées à la rubrique 10 10 09</t>
  </si>
  <si>
    <t>101011</t>
  </si>
  <si>
    <t>101012</t>
  </si>
  <si>
    <t>autres fines non visées à la rubrique 10 10 11</t>
  </si>
  <si>
    <t>101013</t>
  </si>
  <si>
    <t>101014</t>
  </si>
  <si>
    <t>déchets de liants autres que ceux visés à la rubrique 10 10 13</t>
  </si>
  <si>
    <t>101015</t>
  </si>
  <si>
    <t>101016</t>
  </si>
  <si>
    <t>révélateur de criques usagé autre que celui visé à la rubrique 10 10 15</t>
  </si>
  <si>
    <t>101099</t>
  </si>
  <si>
    <t>101103</t>
  </si>
  <si>
    <t>déchets de matériaux à base de fibre de verre</t>
  </si>
  <si>
    <t>101105</t>
  </si>
  <si>
    <t>101109</t>
  </si>
  <si>
    <t>déchets de préparation avant cuisson contenant des substances dangereuses</t>
  </si>
  <si>
    <t>101110</t>
  </si>
  <si>
    <t>Administration de l'environnement</t>
  </si>
  <si>
    <t>Plan de Prévention et de Gestion des Déchets</t>
  </si>
  <si>
    <t>l'Administration de l'environnement</t>
  </si>
  <si>
    <t>Etablissement:</t>
  </si>
  <si>
    <t>Nom et signature du responsable de l'établissement</t>
  </si>
  <si>
    <t>     </t>
  </si>
  <si>
    <t>______________________________</t>
  </si>
  <si>
    <t>________________________</t>
  </si>
  <si>
    <t>le  ___________________</t>
  </si>
  <si>
    <t>Nom</t>
  </si>
  <si>
    <t xml:space="preserve">Lieu                                                    </t>
  </si>
  <si>
    <t>Date</t>
  </si>
  <si>
    <t xml:space="preserve">Signature </t>
  </si>
  <si>
    <t>A)1) Veuillez saisir ci-dessous le nom et l'adresse de l'établissement, le type du dossier gestion des déchets et l'année des déchets.</t>
  </si>
  <si>
    <t>L-xxxx aaa</t>
  </si>
  <si>
    <t>bbb</t>
  </si>
  <si>
    <t>ccc</t>
  </si>
  <si>
    <t>Nombre de salariés à l'établissement:</t>
  </si>
  <si>
    <t>Classification NACE et genre de l'établissement ou du procédé de travail:</t>
  </si>
  <si>
    <t>Classification NACE:</t>
  </si>
  <si>
    <t>Dénomination NACE:</t>
  </si>
  <si>
    <t>Genre de l'établissement:</t>
  </si>
  <si>
    <t>Procédé de travail:</t>
  </si>
  <si>
    <r>
      <t xml:space="preserve">Responsable de la </t>
    </r>
    <r>
      <rPr>
        <b/>
        <u/>
        <sz val="10"/>
        <rFont val="Arial"/>
        <family val="2"/>
      </rPr>
      <t>gestion des déchets</t>
    </r>
    <r>
      <rPr>
        <u/>
        <sz val="10"/>
        <rFont val="Arial"/>
      </rPr>
      <t xml:space="preserve"> à l'établissment:</t>
    </r>
  </si>
  <si>
    <t>Nom:</t>
  </si>
  <si>
    <t>Fonction:</t>
  </si>
  <si>
    <t>Tel:</t>
  </si>
  <si>
    <t>E-Mail:</t>
  </si>
  <si>
    <r>
      <t xml:space="preserve">Responsable de la </t>
    </r>
    <r>
      <rPr>
        <b/>
        <u/>
        <sz val="10"/>
        <rFont val="Arial"/>
        <family val="2"/>
      </rPr>
      <t>formation et de la sensibilisation</t>
    </r>
    <r>
      <rPr>
        <u/>
        <sz val="10"/>
        <rFont val="Arial"/>
      </rPr>
      <t xml:space="preserve"> en matière de la gestion des déchets:</t>
    </r>
  </si>
  <si>
    <r>
      <t xml:space="preserve">Personne à l'établissement ou bureau tiers responsable pour la </t>
    </r>
    <r>
      <rPr>
        <b/>
        <sz val="10"/>
        <rFont val="Arial"/>
        <family val="2"/>
      </rPr>
      <t>rédaction du dossier</t>
    </r>
    <r>
      <rPr>
        <sz val="10"/>
        <rFont val="Arial"/>
        <family val="2"/>
      </rPr>
      <t>:</t>
    </r>
  </si>
  <si>
    <t>A)2) Veuillez saisir ci-dessous les indications relatives au stockage des déchets:</t>
  </si>
  <si>
    <t>Est-ce que vous disposez d'un ou de plusieurs endroits de stockage central de déchets dans l'enceinte de votre établissement?</t>
  </si>
  <si>
    <t>x</t>
  </si>
  <si>
    <t>Description du/des endroits de stockage central de déchets:</t>
  </si>
  <si>
    <t>abc</t>
  </si>
  <si>
    <t>A)3) Sensibilisation / formation du personnel en matière de la gestion des déchets:</t>
  </si>
  <si>
    <t>Indication des mesures par lesquelles le personnel de l’entreprise ainsi que toutes les autres personnes concernées sont informées, sensibilisées et formées en ce qui concerne la mise en œuvre du plan de gestion des déchets:</t>
  </si>
  <si>
    <t xml:space="preserve">Information par :   </t>
  </si>
  <si>
    <r>
      <t xml:space="preserve"> </t>
    </r>
    <r>
      <rPr>
        <sz val="10"/>
        <rFont val="Arial"/>
        <family val="2"/>
      </rPr>
      <t>Séances d’information internes</t>
    </r>
  </si>
  <si>
    <r>
      <t xml:space="preserve"> </t>
    </r>
    <r>
      <rPr>
        <sz val="10"/>
        <rFont val="Arial"/>
        <family val="2"/>
      </rPr>
      <t>Procédures de travail consignées</t>
    </r>
  </si>
  <si>
    <r>
      <t xml:space="preserve"> </t>
    </r>
    <r>
      <rPr>
        <sz val="10"/>
        <rFont val="Arial"/>
        <family val="2"/>
      </rPr>
      <t>Matériel d’information tels que brochures etc.</t>
    </r>
  </si>
  <si>
    <r>
      <t xml:space="preserve"> </t>
    </r>
    <r>
      <rPr>
        <sz val="10"/>
        <rFont val="Arial"/>
        <family val="2"/>
      </rPr>
      <t>Formation spécifique des collaborateurs</t>
    </r>
  </si>
  <si>
    <r>
      <t xml:space="preserve"> </t>
    </r>
    <r>
      <rPr>
        <sz val="10"/>
        <rFont val="Arial"/>
        <family val="2"/>
      </rPr>
      <t xml:space="preserve">Autres c.-à-d.  ( </t>
    </r>
    <r>
      <rPr>
        <vertAlign val="subscript"/>
        <sz val="10"/>
        <rFont val="Arial"/>
        <family val="2"/>
      </rPr>
      <t xml:space="preserve">      </t>
    </r>
    <r>
      <rPr>
        <sz val="10"/>
        <rFont val="Arial"/>
        <family val="2"/>
      </rPr>
      <t>):</t>
    </r>
  </si>
  <si>
    <t>060702</t>
  </si>
  <si>
    <t>déchets de charbon actif utilisé pour la production du chlore</t>
  </si>
  <si>
    <t>060703</t>
  </si>
  <si>
    <t>boues de sulfate de baryum contenant du mercure</t>
  </si>
  <si>
    <t>060704</t>
  </si>
  <si>
    <t>Description du déchet</t>
  </si>
  <si>
    <t>Collecte décentralisée</t>
  </si>
  <si>
    <t>010101</t>
  </si>
  <si>
    <t>déchets provenant de l'extraction des minéraux métallifères</t>
  </si>
  <si>
    <t>010102</t>
  </si>
  <si>
    <t>déchets provenant de l'extraction des minéraux non métallifères</t>
  </si>
  <si>
    <t>010304</t>
  </si>
  <si>
    <t>stériles acidogènes provenant de la transformation du sulfure</t>
  </si>
  <si>
    <t>010305</t>
  </si>
  <si>
    <t>autres stériles contenant des substances dangereuses</t>
  </si>
  <si>
    <t>010306</t>
  </si>
  <si>
    <t>stériles autres que ceux visés aux rubriques 01 03 04 et 01 03 05</t>
  </si>
  <si>
    <t>010307</t>
  </si>
  <si>
    <t>autres déchets contenant des substances dangereuses provenant de la transformation physique et chimique des minéraux métallifères</t>
  </si>
  <si>
    <t>010308</t>
  </si>
  <si>
    <t>déchets de poussières et de poudres autres que ceux visés à la rubrique 01 03 07</t>
  </si>
  <si>
    <t>010309</t>
  </si>
  <si>
    <t>boues rouges issues de la production d'alumine autres que celles visées à la rubrique 01 03 07</t>
  </si>
  <si>
    <t>010399</t>
  </si>
  <si>
    <t>déchets non spécifiés ailleurs</t>
  </si>
  <si>
    <t>010407</t>
  </si>
  <si>
    <t>déchets contenant des substances dangereuses provenant de la transformation physique et chimique des minéraux non métallifères</t>
  </si>
  <si>
    <t>010408</t>
  </si>
  <si>
    <t>déchets de graviers et débris de pierres autres que ceux visés à la rubrique 01 04 07</t>
  </si>
  <si>
    <t>010409</t>
  </si>
  <si>
    <t>déchets de sable et d'argile</t>
  </si>
  <si>
    <t>010410</t>
  </si>
  <si>
    <t>déchets de poussières et de poudres autres que ceux visés à la rubrique 01 04 07</t>
  </si>
  <si>
    <t>010411</t>
  </si>
  <si>
    <t>déchets de la transformation de la potasse et des sels minéraux autres que ceux visés à la rubrique 01 04 07</t>
  </si>
  <si>
    <t>010412</t>
  </si>
  <si>
    <t>stériles et autres déchets provenant du lavage et du nettoyage des minéraux, autres que ceux visés aux rubriques 01 04 07 et 01 04 11</t>
  </si>
  <si>
    <t>010413</t>
  </si>
  <si>
    <t>Mise en réserve de matériaux en vue de les soumettre à l'une des opérations numérotées R1 à R12</t>
  </si>
  <si>
    <t>010504</t>
  </si>
  <si>
    <t>boues et autres déchets de forage contenant de l'eau douce</t>
  </si>
  <si>
    <t>010505</t>
  </si>
  <si>
    <t>boues et autres déchets de forage contenant des hydrocarbures</t>
  </si>
  <si>
    <t>010506</t>
  </si>
  <si>
    <t>boues et autres déchets de forage contenant des substances dangereuses</t>
  </si>
  <si>
    <t>010507</t>
  </si>
  <si>
    <t>boues et autres déchets de forage contenant des sels de baryum, autres que ceux visés aux rubriques 01 05 05 et 01 05 06</t>
  </si>
  <si>
    <t>010508</t>
  </si>
  <si>
    <t>boues et autres déchets de forage contenant des chlorures, autres que ceux visés aux rubriques 01 05 05 et 01 05 06</t>
  </si>
  <si>
    <t>010599</t>
  </si>
  <si>
    <t>020101</t>
  </si>
  <si>
    <t>boues provenant du lavage et du nettoyage</t>
  </si>
  <si>
    <t>antigels autres que ceux visés à la rubrique 16 01 14</t>
  </si>
  <si>
    <t>160116</t>
  </si>
  <si>
    <t>réservoirs de gaz liquéfié</t>
  </si>
  <si>
    <t>160121</t>
  </si>
  <si>
    <t>composants dangereux autres que ceux visés aux rubriques 16 01 07 à 16 01 11, 16 01 13 et 16 01 14</t>
  </si>
  <si>
    <t>160122</t>
  </si>
  <si>
    <t>composants non spécifiés ailleurs</t>
  </si>
  <si>
    <t>160199</t>
  </si>
  <si>
    <t>160209</t>
  </si>
  <si>
    <t>transformateurs et accumulateurs contenant des PCB</t>
  </si>
  <si>
    <t>160210</t>
  </si>
  <si>
    <t>équipements mis au rebut contenant des PCB ou contaminés par de telles substances autres que ceux visés à la rubrique 16 02 09</t>
  </si>
  <si>
    <t>160212</t>
  </si>
  <si>
    <t>équipements mis au rebut contenant de l'amiante libre</t>
  </si>
  <si>
    <t>160213</t>
  </si>
  <si>
    <t>équipements mis au rebut contenant des composants dangereux autres que ceux visés aux rubriques 16 02 09 à 16 02 12</t>
  </si>
  <si>
    <t>160214</t>
  </si>
  <si>
    <t>équipements mis au rebut autres que ceux visés aux rubriques 16 02 09 à 16 02 13</t>
  </si>
  <si>
    <t>160215</t>
  </si>
  <si>
    <t>composants dangereux retirés des équipements mis au rebut</t>
  </si>
  <si>
    <t>160216</t>
  </si>
  <si>
    <t>composants retirés des équipements mis au rebut autres que ceux visés à la rubrique 16 02 15</t>
  </si>
  <si>
    <t>160303</t>
  </si>
  <si>
    <t>minéraux (par exemple, sable, cailloux)</t>
  </si>
  <si>
    <t>191210</t>
  </si>
  <si>
    <t>déchets combustibles (combustible issu de déchets)</t>
  </si>
  <si>
    <t>huiles moteur, de boîte de vitesses et de lubrification non chlorées à base minérale</t>
  </si>
  <si>
    <t>huiles moteur, de boîte de vitesses et de lubrification facilement biodégradables</t>
  </si>
  <si>
    <t>boues provenant de séparateurs eau/hydrocarbures</t>
  </si>
  <si>
    <t>mélanges de déchets provenant de dessableurs et de séparateurs eau/hydrocarbures</t>
  </si>
  <si>
    <t>autres combustibles (y compris mélanges)</t>
  </si>
  <si>
    <t>déchets liquides aqueux et concentrés aqueux provenant de la décontamination des eaux souterraines contenant des substances dangereuses</t>
  </si>
  <si>
    <t>191308</t>
  </si>
  <si>
    <t>établissement entier</t>
  </si>
  <si>
    <t>journaux</t>
  </si>
  <si>
    <t>papier illustré</t>
  </si>
  <si>
    <t>papier confidentiel à déchiqueter</t>
  </si>
  <si>
    <t>emballages métalliques (p.ex. ligatures / cerclages)</t>
  </si>
  <si>
    <t>emballages plastiques (p.ex. ligatures / cerclages)</t>
  </si>
  <si>
    <t>emballages en PP/PE (p.ex. films plastiques)</t>
  </si>
  <si>
    <t>emballages en PVC</t>
  </si>
  <si>
    <t>emballages en PS</t>
  </si>
  <si>
    <t>équipements électriques et électroniques mis au rebut contenant des composants dangereux, autres que ceux visés aux rubriques 20 01 21 et 20 01 23</t>
  </si>
  <si>
    <t>déchets solides provenant de l'épuration des fumées autres que ceux visés à la rubrique 10 13 12</t>
  </si>
  <si>
    <t>101314</t>
  </si>
  <si>
    <t>déchets et boues de béton</t>
  </si>
  <si>
    <t>101399</t>
  </si>
  <si>
    <t>101401</t>
  </si>
  <si>
    <t>déchets provenant de l'épuration des fumées contenant du mercure</t>
  </si>
  <si>
    <t>110105</t>
  </si>
  <si>
    <t>acides de décapage</t>
  </si>
  <si>
    <t>110106</t>
  </si>
  <si>
    <t>acides non spécifiés ailleurs</t>
  </si>
  <si>
    <t>110107</t>
  </si>
  <si>
    <t>bases de décapage</t>
  </si>
  <si>
    <t>110108</t>
  </si>
  <si>
    <t>boues de phosphatation</t>
  </si>
  <si>
    <t>110109</t>
  </si>
  <si>
    <t>boues et gâteaux de filtration contenant des substances dangereuses</t>
  </si>
  <si>
    <t>110110</t>
  </si>
  <si>
    <t>boues et gâteaux de filtration autres que ceux visés à la rubrique 11 01 09</t>
  </si>
  <si>
    <t>110111</t>
  </si>
  <si>
    <t>déchets d'origine organique autres que ceux visés à la rubrique 16 03 05</t>
  </si>
  <si>
    <t>160401</t>
  </si>
  <si>
    <t>déchets de munitions</t>
  </si>
  <si>
    <t>160402</t>
  </si>
  <si>
    <t>déchets de feux d'artifice</t>
  </si>
  <si>
    <t>160403</t>
  </si>
  <si>
    <t>autres déchets d'explosifs</t>
  </si>
  <si>
    <t>160505</t>
  </si>
  <si>
    <t>gaz en récipients à pression autres que ceux visés à la rubrique 16 05 04</t>
  </si>
  <si>
    <t>160506</t>
  </si>
  <si>
    <t>produits chimiques de laboratoire à base de ou contenant des substances dangereuses, y compris les mélanges de produits chimiques de laboratoire</t>
  </si>
  <si>
    <t>160507</t>
  </si>
  <si>
    <t>produits chimiques d'origine minérale à base de ou contenant des substances dangereuses, mis au rebut</t>
  </si>
  <si>
    <t>160508</t>
  </si>
  <si>
    <t>produits chimiques d'origine organique à base de ou contenant des substances dangereuses, mis au rebut</t>
  </si>
  <si>
    <t>160509</t>
  </si>
  <si>
    <t>produits chimiques mis au rebut autres que ceux visés aux rubriques 16 05 06, 16 05 07 ou 16 05 08</t>
  </si>
  <si>
    <t>160602</t>
  </si>
  <si>
    <t>accumulateurs Ni-Cd</t>
  </si>
  <si>
    <t>160603</t>
  </si>
  <si>
    <t>piles contenant du mercure</t>
  </si>
  <si>
    <t>160604</t>
  </si>
  <si>
    <t>piles alcalines (sauf rubrique 16 06 03)</t>
  </si>
  <si>
    <t>160605</t>
  </si>
  <si>
    <t>autres piles et accumulateurs</t>
  </si>
  <si>
    <t>160606</t>
  </si>
  <si>
    <t>électrolyte de piles et accumulateurs collectée séparément</t>
  </si>
  <si>
    <t>160708</t>
  </si>
  <si>
    <t>déchets contenant des hydrocarbures</t>
  </si>
  <si>
    <t>160709</t>
  </si>
  <si>
    <t>déchets contenant d'autres substances dangereuses</t>
  </si>
  <si>
    <t>160799</t>
  </si>
  <si>
    <t>160802</t>
  </si>
  <si>
    <t>catalyseurs usés contenant des métaux ou composés de métaux de transition dangereux</t>
  </si>
  <si>
    <t>160803</t>
  </si>
  <si>
    <t>catalyseurs usés contenant des métaux ou composés de métaux de transition non spécifiés ailleurs</t>
  </si>
  <si>
    <t>160804</t>
  </si>
  <si>
    <t>catalyseurs usés de craquage catalytique sur lit fluide (sauf rubrique 16 08 07)</t>
  </si>
  <si>
    <t>160805</t>
  </si>
  <si>
    <t>110207</t>
  </si>
  <si>
    <t>110299</t>
  </si>
  <si>
    <t>110301</t>
  </si>
  <si>
    <t>déchets cyanurés</t>
  </si>
  <si>
    <t>110302</t>
  </si>
  <si>
    <t>autres déchets</t>
  </si>
  <si>
    <t>110501</t>
  </si>
  <si>
    <t>mattes</t>
  </si>
  <si>
    <t>110502</t>
  </si>
  <si>
    <t>cendres de zinc</t>
  </si>
  <si>
    <t>110503</t>
  </si>
  <si>
    <t>110504</t>
  </si>
  <si>
    <t>flux utilisé</t>
  </si>
  <si>
    <t>110599</t>
  </si>
  <si>
    <t>120101</t>
  </si>
  <si>
    <t>limaille et chutes de métaux ferreux</t>
  </si>
  <si>
    <t>120102</t>
  </si>
  <si>
    <t>fines et poussières de métaux ferreux</t>
  </si>
  <si>
    <t>120103</t>
  </si>
  <si>
    <t>limaille et chutes de métaux non ferreux</t>
  </si>
  <si>
    <t>120104</t>
  </si>
  <si>
    <t>huiles hydrauliques facilement biodégradables</t>
  </si>
  <si>
    <t>130113</t>
  </si>
  <si>
    <t>autres huiles hydrauliques</t>
  </si>
  <si>
    <t>130204</t>
  </si>
  <si>
    <t>huiles moteur, de boîte de vitesses et de lubrification chlorées à base minérale</t>
  </si>
  <si>
    <t>130206</t>
  </si>
  <si>
    <t>huiles moteur, de boîte de vitesses et de lubrification synthétiques</t>
  </si>
  <si>
    <t>130208</t>
  </si>
  <si>
    <t>autres huiles moteur, de boîte de vitesses et de lubrification</t>
  </si>
  <si>
    <t>130301</t>
  </si>
  <si>
    <t>huiles isolantes et fluides caloporteurs contenant des PCB</t>
  </si>
  <si>
    <t>130306</t>
  </si>
  <si>
    <t>huiles isolantes et fluides caloporteurs chlorés à base minérale autres que ceux visés à la rubrique 13 03 01</t>
  </si>
  <si>
    <t>130307</t>
  </si>
  <si>
    <t>huiles isolantes et fluides caloporteurs non chlorés à base minérale</t>
  </si>
  <si>
    <t>130308</t>
  </si>
  <si>
    <t>huiles isolantes et fluides caloporteurs synthétiques</t>
  </si>
  <si>
    <t>130309</t>
  </si>
  <si>
    <t>huiles isolantes et fluides caloporteurs facilement biodégradables</t>
  </si>
  <si>
    <t>130310</t>
  </si>
  <si>
    <t>autres huiles isolantes et fluides caloporteurs</t>
  </si>
  <si>
    <t>130401</t>
  </si>
  <si>
    <t>hydrocarbures de fond de cale provenant de la navigation fluviale</t>
  </si>
  <si>
    <t>130402</t>
  </si>
  <si>
    <t>hydrocarbures de fond de cale provenant de canalisations de môles</t>
  </si>
  <si>
    <t>130403</t>
  </si>
  <si>
    <t>hydrocarbures de fond de cale provenant d'un autre type de navigation</t>
  </si>
  <si>
    <t>130501</t>
  </si>
  <si>
    <t>déchets solides provenant de dessableurs et de séparateurs eau/hydrocarbures</t>
  </si>
  <si>
    <t>130503</t>
  </si>
  <si>
    <t>boues provenant de déshuileurs</t>
  </si>
  <si>
    <t>130506</t>
  </si>
  <si>
    <t>hydrocarbures provenant de séparateurs eau/hydrocarbures</t>
  </si>
  <si>
    <t>130507</t>
  </si>
  <si>
    <t>eau mélangée à des hydrocarbures provenant de séparateurs eau/hydrocarbures</t>
  </si>
  <si>
    <t>130701</t>
  </si>
  <si>
    <t>fuel oil et diesel</t>
  </si>
  <si>
    <t>130702</t>
  </si>
  <si>
    <t>essence</t>
  </si>
  <si>
    <t>130801</t>
  </si>
  <si>
    <t>boues ou émulsions de dessalage</t>
  </si>
  <si>
    <t>130802</t>
  </si>
  <si>
    <t>autres émulsions</t>
  </si>
  <si>
    <t>130899</t>
  </si>
  <si>
    <t>140601</t>
  </si>
  <si>
    <t>chlorofluorocarbones, HCFC, HFC</t>
  </si>
  <si>
    <t>140602</t>
  </si>
  <si>
    <t>autres solvants et mélanges de solvants halogénés</t>
  </si>
  <si>
    <t>140603</t>
  </si>
  <si>
    <t>autres solvants et mélanges de solvants</t>
  </si>
  <si>
    <t>140604</t>
  </si>
  <si>
    <t>boues ou déchets solides contenant des solvants halogénés</t>
  </si>
  <si>
    <t>140605</t>
  </si>
  <si>
    <t xml:space="preserve">Veuillez saisir ci-dessous le nom, l'adresse complète et le numéro d'autorisation / d'enregistrement des transporteurs, négociants et sociétés d'entretien / fournisseurs chargés de l'évacuation des déchets. </t>
  </si>
  <si>
    <t>déchets provenant de l'épuration des eaux de refroidissement contenant des hydrocarbures</t>
  </si>
  <si>
    <t>100212</t>
  </si>
  <si>
    <t>déchets provenant de l'épuration des eaux de refroidissement autres que ceux visés à la rubrique 10 02 11</t>
  </si>
  <si>
    <t>100213</t>
  </si>
  <si>
    <t>boues et gâteaux de filtration provenant de l'épuration des fumées contenant des substances dangereuses</t>
  </si>
  <si>
    <t>100214</t>
  </si>
  <si>
    <t>boues et gâteaux de filtration provenant de l'épuration des fumées autres que ceux visés à la rubrique 10 02 13</t>
  </si>
  <si>
    <t>100215</t>
  </si>
  <si>
    <t>autres boues et gâteaux de filtration</t>
  </si>
  <si>
    <t>100299</t>
  </si>
  <si>
    <t>100302</t>
  </si>
  <si>
    <t>déchets d'anodes</t>
  </si>
  <si>
    <t>100304</t>
  </si>
  <si>
    <t>scories provenant de la production primaire</t>
  </si>
  <si>
    <t>100305</t>
  </si>
  <si>
    <t>déchets d'alumine</t>
  </si>
  <si>
    <t>100308</t>
  </si>
  <si>
    <t>scories salées de production secondaire</t>
  </si>
  <si>
    <t>100309</t>
  </si>
  <si>
    <t>crasses noires de production secondaire</t>
  </si>
  <si>
    <t>100315</t>
  </si>
  <si>
    <t>écumes inflammables ou émettant, au contact de l'eau, des gaz inflammables en quantités dangereuses</t>
  </si>
  <si>
    <t>100316</t>
  </si>
  <si>
    <t>écumes autres que celles visées à la rubrique 10 03 15</t>
  </si>
  <si>
    <t>100317</t>
  </si>
  <si>
    <t>huiles hydrauliques</t>
  </si>
  <si>
    <t xml:space="preserve">                                                   Catalogue des déchets</t>
  </si>
  <si>
    <t>D</t>
  </si>
  <si>
    <t>R</t>
  </si>
  <si>
    <t>déchets liquides aqueux provenant de la récupération in situ de l'argent autres que ceux visés à la rubrique 09 01 06</t>
  </si>
  <si>
    <t>090199</t>
  </si>
  <si>
    <t>100102</t>
  </si>
  <si>
    <t>cendres volantes de charbon</t>
  </si>
  <si>
    <t>100103</t>
  </si>
  <si>
    <t>cendres volantes de tourbe et de bois non traité</t>
  </si>
  <si>
    <t>100105</t>
  </si>
  <si>
    <t>déchets solides de réactions basées sur le calcium, provenant de la désulfuration des gaz de fumée</t>
  </si>
  <si>
    <t>100107</t>
  </si>
  <si>
    <t>boues de réactions basées sur le calcium, provenant de la désulfuration des gaz de fumée</t>
  </si>
  <si>
    <t>100109</t>
  </si>
  <si>
    <t>acide sulfurique</t>
  </si>
  <si>
    <t>100113</t>
  </si>
  <si>
    <t>cendres volantes provenant d'hydrocarbures émulsifiés employés comme combustibles</t>
  </si>
  <si>
    <t>100114</t>
  </si>
  <si>
    <t>mâchefers, scories et cendres sous chaudière provenant de la coïncinération contenant des substances dangereuses</t>
  </si>
  <si>
    <t>100115</t>
  </si>
  <si>
    <t>mâchefers, scories et cendres sous chaudière provenant de la coïncinération autres que ceux visés à la rubrique 10 01 14</t>
  </si>
  <si>
    <t>100116</t>
  </si>
  <si>
    <t>centres volantes provenant de la coïncinération contenant des substances dangereuses</t>
  </si>
  <si>
    <t>100117</t>
  </si>
  <si>
    <t>centres volantes provenant de la coïncinération autres que celles visées à la rubrique 10 01 16</t>
  </si>
  <si>
    <t>100118</t>
  </si>
  <si>
    <t>déchets provenant de l'épuration des gaz contenant des substances dangereuses</t>
  </si>
  <si>
    <t>100119</t>
  </si>
  <si>
    <t>déchets provenant de l'épuration des gaz autres que ceux visés aux rubriques 10 01 05, 10 01 07 et 10 01 18</t>
  </si>
  <si>
    <t>100120</t>
  </si>
  <si>
    <t>100121</t>
  </si>
  <si>
    <t>boues provenant du traitement in situ des effluents autres que celles visées à la rubrique 10 01 20</t>
  </si>
  <si>
    <t>100123</t>
  </si>
  <si>
    <t>boues aqueuses provenant du nettoyage des chaudières autres que celles visées à la rubrique 10 01 22</t>
  </si>
  <si>
    <t>100124</t>
  </si>
  <si>
    <t>sables provenant de lits fluidisés</t>
  </si>
  <si>
    <t>100125</t>
  </si>
  <si>
    <t>déchets provenant du stockage et de la préparation des combustibles des centrales à charbon</t>
  </si>
  <si>
    <t>100126</t>
  </si>
  <si>
    <t>déchets provenant de l'épuration des eaux de refroidissement</t>
  </si>
  <si>
    <t>100199</t>
  </si>
  <si>
    <t>100201</t>
  </si>
  <si>
    <t>équipements électriques et électroniques mis au rebut contenant des composants dangereux , autres que ceux visés aux rubriques 20 01 21 et 20 01 23</t>
  </si>
  <si>
    <t>équipements informatiques (p.ex. ordinateurs)</t>
  </si>
  <si>
    <t>supports de données (p.ex. CD, DVD, cassettes)</t>
  </si>
  <si>
    <t>déchets biodégradables</t>
  </si>
  <si>
    <t>déchets de jardins et de parcs</t>
  </si>
  <si>
    <t>déchets municipaux en mélange</t>
  </si>
  <si>
    <t>déchets assimilés aux ordures ménagères</t>
  </si>
  <si>
    <t>boues de fosses septiques</t>
  </si>
  <si>
    <t>déchets provenant du nettoyage des égouts</t>
  </si>
  <si>
    <t>déchets encombrants</t>
  </si>
  <si>
    <t>020102</t>
  </si>
  <si>
    <t>020106</t>
  </si>
  <si>
    <t>020110</t>
  </si>
  <si>
    <t>020202</t>
  </si>
  <si>
    <t>020203</t>
  </si>
  <si>
    <t>020304</t>
  </si>
  <si>
    <t>020601</t>
  </si>
  <si>
    <t>020701</t>
  </si>
  <si>
    <t>020702</t>
  </si>
  <si>
    <t>020703</t>
  </si>
  <si>
    <t>020704</t>
  </si>
  <si>
    <t>020705</t>
  </si>
  <si>
    <t>030101</t>
  </si>
  <si>
    <t>030104</t>
  </si>
  <si>
    <t>030105</t>
  </si>
  <si>
    <t>030308</t>
  </si>
  <si>
    <t>070301</t>
  </si>
  <si>
    <t>080111</t>
  </si>
  <si>
    <t>080121</t>
  </si>
  <si>
    <t>080312</t>
  </si>
  <si>
    <t>080317</t>
  </si>
  <si>
    <t>090101</t>
  </si>
  <si>
    <t>090102</t>
  </si>
  <si>
    <t>090103</t>
  </si>
  <si>
    <t>090104</t>
  </si>
  <si>
    <t>090107</t>
  </si>
  <si>
    <t>090108</t>
  </si>
  <si>
    <t>100101</t>
  </si>
  <si>
    <t>100104</t>
  </si>
  <si>
    <t>100122</t>
  </si>
  <si>
    <t>101111</t>
  </si>
  <si>
    <t>120109</t>
  </si>
  <si>
    <t>120112</t>
  </si>
  <si>
    <t>130110</t>
  </si>
  <si>
    <t>130205</t>
  </si>
  <si>
    <t>130207</t>
  </si>
  <si>
    <t>130502</t>
  </si>
  <si>
    <t>130508</t>
  </si>
  <si>
    <t>130703</t>
  </si>
  <si>
    <t>150101</t>
  </si>
  <si>
    <t>150102</t>
  </si>
  <si>
    <t>150103</t>
  </si>
  <si>
    <t>150104</t>
  </si>
  <si>
    <t>150105</t>
  </si>
  <si>
    <t>150106</t>
  </si>
  <si>
    <t>150107</t>
  </si>
  <si>
    <t>150110</t>
  </si>
  <si>
    <t>150202</t>
  </si>
  <si>
    <t>150203</t>
  </si>
  <si>
    <t>160103</t>
  </si>
  <si>
    <t>160106</t>
  </si>
  <si>
    <t>160107</t>
  </si>
  <si>
    <t>160110</t>
  </si>
  <si>
    <t>160111</t>
  </si>
  <si>
    <t>160113</t>
  </si>
  <si>
    <t>160114</t>
  </si>
  <si>
    <t>160117</t>
  </si>
  <si>
    <t>160118</t>
  </si>
  <si>
    <t>160119</t>
  </si>
  <si>
    <t>160120</t>
  </si>
  <si>
    <t>160211</t>
  </si>
  <si>
    <t>160504</t>
  </si>
  <si>
    <t>160601</t>
  </si>
  <si>
    <t>160801</t>
  </si>
  <si>
    <t>170107</t>
  </si>
  <si>
    <t>170201</t>
  </si>
  <si>
    <t>170202</t>
  </si>
  <si>
    <t>170203</t>
  </si>
  <si>
    <t>170402</t>
  </si>
  <si>
    <t>170405</t>
  </si>
  <si>
    <t>170407</t>
  </si>
  <si>
    <t>170410</t>
  </si>
  <si>
    <t>170411</t>
  </si>
  <si>
    <t>170604</t>
  </si>
  <si>
    <t>170904</t>
  </si>
  <si>
    <t>180101</t>
  </si>
  <si>
    <t>180102</t>
  </si>
  <si>
    <t>180103</t>
  </si>
  <si>
    <t>180104</t>
  </si>
  <si>
    <t>180106</t>
  </si>
  <si>
    <t>180107</t>
  </si>
  <si>
    <t>180108</t>
  </si>
  <si>
    <t>180109</t>
  </si>
  <si>
    <t>180110</t>
  </si>
  <si>
    <t>190604</t>
  </si>
  <si>
    <t>190605</t>
  </si>
  <si>
    <t>190606</t>
  </si>
  <si>
    <t>190801</t>
  </si>
  <si>
    <t>190802</t>
  </si>
  <si>
    <t>190805</t>
  </si>
  <si>
    <t>190809</t>
  </si>
  <si>
    <t>190901</t>
  </si>
  <si>
    <t>190902</t>
  </si>
  <si>
    <t>190903</t>
  </si>
  <si>
    <t>190904</t>
  </si>
  <si>
    <t>200101</t>
  </si>
  <si>
    <t>200108</t>
  </si>
  <si>
    <t>200111</t>
  </si>
  <si>
    <t>200113</t>
  </si>
  <si>
    <t>200114</t>
  </si>
  <si>
    <t>200115</t>
  </si>
  <si>
    <t>200121</t>
  </si>
  <si>
    <t>200123</t>
  </si>
  <si>
    <t>200125</t>
  </si>
  <si>
    <t>200126</t>
  </si>
  <si>
    <t>200130</t>
  </si>
  <si>
    <t>200133</t>
  </si>
  <si>
    <t>200135</t>
  </si>
  <si>
    <t>200139</t>
  </si>
  <si>
    <t>200201</t>
  </si>
  <si>
    <t>200301</t>
  </si>
  <si>
    <t>200304</t>
  </si>
  <si>
    <t>200306</t>
  </si>
  <si>
    <t>200307</t>
  </si>
  <si>
    <t>nom du destinataire de déchets</t>
  </si>
  <si>
    <t>Transporteurs</t>
  </si>
  <si>
    <t>070303</t>
  </si>
  <si>
    <t>070304</t>
  </si>
  <si>
    <t>070307</t>
  </si>
  <si>
    <t>070308</t>
  </si>
  <si>
    <t>070309</t>
  </si>
  <si>
    <t>070310</t>
  </si>
  <si>
    <t>070311</t>
  </si>
  <si>
    <t>070312</t>
  </si>
  <si>
    <t>boues aqueuses contenant de la peinture ou du vernis contenant des solvants organiques ou autres substances dangereuses</t>
  </si>
  <si>
    <t>080116</t>
  </si>
  <si>
    <t>boues aqueuses contenant de la peinture ou du vernis autres que celles visées à la rubrique 08 01 15</t>
  </si>
  <si>
    <t>080117</t>
  </si>
  <si>
    <t>déchets provenant du décapage de peintures ou vernis contenant des solvants organiques ou autres substances dangereuses</t>
  </si>
  <si>
    <t>080118</t>
  </si>
  <si>
    <t>déchets provenant du décapage de peintures ou vernis autres que ceux visés à la rubrique 08 01 17</t>
  </si>
  <si>
    <t>080119</t>
  </si>
  <si>
    <t>suspensions aqueuses contenant de la peinture ou du vernis contenant des solvants organiques ou autres substances dangereuses</t>
  </si>
  <si>
    <t>080120</t>
  </si>
  <si>
    <t>suspensions aqueuses contenant de la peinture ou du vernis autres que celles visées à la rubrique 08 01 19</t>
  </si>
  <si>
    <t>080199</t>
  </si>
  <si>
    <t>080201</t>
  </si>
  <si>
    <t>déchets de produits de revêtement en poudre</t>
  </si>
  <si>
    <t>080202</t>
  </si>
  <si>
    <t>boues aqueuses contenant des matériaux céramiques</t>
  </si>
  <si>
    <t>080203</t>
  </si>
  <si>
    <t>suspensions aqueuses contenant des matériaux céramiques</t>
  </si>
  <si>
    <t>080299</t>
  </si>
  <si>
    <t>080307</t>
  </si>
  <si>
    <t>boues aqueuses contenant de l'encre</t>
  </si>
  <si>
    <t>080308</t>
  </si>
  <si>
    <t>déchets liquides aqueux contenant de l'encre</t>
  </si>
  <si>
    <t>080313</t>
  </si>
  <si>
    <t>nom du courtier / négociant de déchets</t>
  </si>
  <si>
    <t>T/xx/xx-x  ou  Rxx/xxxx</t>
  </si>
  <si>
    <t>cendres sous chaudière autres que celles visées à la rubrique 19 01 15</t>
  </si>
  <si>
    <t>190117</t>
  </si>
  <si>
    <t>déchets de pyrolyse contenant des substances dangereuses</t>
  </si>
  <si>
    <t>190118</t>
  </si>
  <si>
    <t>déchets de pyrolyse autres que ceux visés à la rubrique 19 01 17</t>
  </si>
  <si>
    <t>190119</t>
  </si>
  <si>
    <t>0        p.prod.</t>
  </si>
  <si>
    <t>N/xx/xx-x, V/xx/xx-x ou H/xx/xx-x</t>
  </si>
  <si>
    <t>médicaments cytotoxiques et cytostatiques</t>
  </si>
  <si>
    <t>médicaments autres que ceux visés à la rubrique 18 01 08</t>
  </si>
  <si>
    <t>déchets d'amalgame dentaire</t>
  </si>
  <si>
    <t>digestats provenant du traitement anaérobie des déchets municipaux</t>
  </si>
  <si>
    <t>liqueurs provenant du traitement anaérobie des déchets animaux et végétaux</t>
  </si>
  <si>
    <t>digestats provenant du traitement anaérobie des déchets animaux et végétaux</t>
  </si>
  <si>
    <t>déchets de dégrillage</t>
  </si>
  <si>
    <t>déchets de désablage</t>
  </si>
  <si>
    <t>boues provenant du traitement des eaux usées urbaines</t>
  </si>
  <si>
    <t>boues provenant de l'épuration des eaux usées</t>
  </si>
  <si>
    <t>mélanges de graisse et d'huile provenant de la séparation huile/eaux usées contenant uniquement des huiles et graisses alimentaires</t>
  </si>
  <si>
    <t>appareils photographiques à usage unique sans piles</t>
  </si>
  <si>
    <t>090111</t>
  </si>
  <si>
    <t>appareils photographiques à usage unique contenant des piles visées aux rubriques 16 06 01, 16 06 02 ou 16 06 03</t>
  </si>
  <si>
    <t>090112</t>
  </si>
  <si>
    <t>appareils photographiques à usage unique contenant des piles autres que ceux visés à la rubrique 09 01 11</t>
  </si>
  <si>
    <t>090113</t>
  </si>
  <si>
    <t>déchets basiques</t>
  </si>
  <si>
    <t>déchets basiques (p.ex. lessives, décapants)</t>
  </si>
  <si>
    <t>tubes fluorescents et autres déchets contenant du mercure</t>
  </si>
  <si>
    <t>équipements mis au rebut contenant des chlorofluorocarbones</t>
  </si>
  <si>
    <t>huiles et matières grasses alimentaires</t>
  </si>
  <si>
    <t>huiles et graisses alimentaires</t>
  </si>
  <si>
    <t>huiles et matières grasses autres que celles visées à la rubrique 20 01 25</t>
  </si>
  <si>
    <t>graisses et lubrifiants usagées</t>
  </si>
  <si>
    <t>détergents autres que ceux visés à la rubrique 20 01 29</t>
  </si>
  <si>
    <t>piles et accumulateurs visés aux rubriques 16 06 01, 16 06 02 ou 16 06 03 et piles et accumulateurs non triés contenant ces piles</t>
  </si>
  <si>
    <t>boues, notamment provenant du traitement in situ des effluents, sans chrome</t>
  </si>
  <si>
    <t>040108</t>
  </si>
  <si>
    <t>déchets de cuir tanné (refentes sur bleu, dérayures, échantillonnages, poussières de ponçage), contenant du chrome</t>
  </si>
  <si>
    <t>040109</t>
  </si>
  <si>
    <t>déchets provenant de l'habillage et des finitions</t>
  </si>
  <si>
    <t>040199</t>
  </si>
  <si>
    <t>040209</t>
  </si>
  <si>
    <t>matériaux composites (textile imprégné, élastomère, plastomère)</t>
  </si>
  <si>
    <t>040210</t>
  </si>
  <si>
    <t>matières organiques issues de produits naturels (par exemple, graisse, cire)</t>
  </si>
  <si>
    <t>040214</t>
  </si>
  <si>
    <t>déchets provenant des finitions contenant des solvants organiques</t>
  </si>
  <si>
    <t>040215</t>
  </si>
  <si>
    <t>déchets provenant des finitions autres que ceux visés à la rubrique 04 02 14</t>
  </si>
  <si>
    <t>040216</t>
  </si>
  <si>
    <t>teintures et pigments contenant des substances dangereuses</t>
  </si>
  <si>
    <t>040217</t>
  </si>
  <si>
    <t>teintures et pigments autres que ceux visés à la rubrique 04 02 16</t>
  </si>
  <si>
    <t>040219</t>
  </si>
  <si>
    <t>boues provenant du traitement in situ des effluents contenant des substances dangereuses</t>
  </si>
  <si>
    <t>040220</t>
  </si>
  <si>
    <t>boues provenant du traitement in situ des effluents autres que celles visées à la rubrique 04 02 19</t>
  </si>
  <si>
    <t>040221</t>
  </si>
  <si>
    <t>fibres textiles non ouvrées</t>
  </si>
  <si>
    <t>040222</t>
  </si>
  <si>
    <t>fibres textiles ouvrées</t>
  </si>
  <si>
    <t>040299</t>
  </si>
  <si>
    <t>050102</t>
  </si>
  <si>
    <t>boues de dessalage</t>
  </si>
  <si>
    <t>050103</t>
  </si>
  <si>
    <t>boues de fond de cuves</t>
  </si>
  <si>
    <t>050104</t>
  </si>
  <si>
    <t>boues d'alkyles acides</t>
  </si>
  <si>
    <t>050105</t>
  </si>
  <si>
    <t>hydrocarbures accidentellement répandus</t>
  </si>
  <si>
    <t>050106</t>
  </si>
  <si>
    <t>boues contenant des hydrocarbures provenant des opérations de maintenance de l'installation ou des équipements</t>
  </si>
  <si>
    <t>050107</t>
  </si>
  <si>
    <t>goudrons acides</t>
  </si>
  <si>
    <t>050108</t>
  </si>
  <si>
    <t>autres goudrons et bitumes</t>
  </si>
  <si>
    <t>050109</t>
  </si>
  <si>
    <t>050110</t>
  </si>
  <si>
    <t>boues provenant du traitement in situ des effluents autres que celles visées à la rubrique 05 01 09</t>
  </si>
  <si>
    <t>050111</t>
  </si>
  <si>
    <t>déchets provenant du nettoyage d'hydrocarbures avec des bases</t>
  </si>
  <si>
    <t>050112</t>
  </si>
  <si>
    <t>hydrocarbures contenant des acides</t>
  </si>
  <si>
    <t>050113</t>
  </si>
  <si>
    <t>boues du traitement de l'eau d'alimentation des chaudières</t>
  </si>
  <si>
    <t>050114</t>
  </si>
  <si>
    <t>déchets provenant des colonnes de refroidissement</t>
  </si>
  <si>
    <t>050115</t>
  </si>
  <si>
    <t>argiles de filtration usées</t>
  </si>
  <si>
    <t>050116</t>
  </si>
  <si>
    <t>déchets contenant du soufre provenant de la désulfuration du pétrole</t>
  </si>
  <si>
    <t>050117</t>
  </si>
  <si>
    <t>mélanges bitumineux</t>
  </si>
  <si>
    <t>050199</t>
  </si>
  <si>
    <t>050601</t>
  </si>
  <si>
    <t>050603</t>
  </si>
  <si>
    <t>autres goudrons</t>
  </si>
  <si>
    <t>050604</t>
  </si>
  <si>
    <t>050699</t>
  </si>
  <si>
    <t>050701</t>
  </si>
  <si>
    <t>déchets contenant du mercure</t>
  </si>
  <si>
    <t>050702</t>
  </si>
  <si>
    <t>déchets contenant du soufre</t>
  </si>
  <si>
    <t>050799</t>
  </si>
  <si>
    <t>060101</t>
  </si>
  <si>
    <t>acide sulfurique et acide sulfureux</t>
  </si>
  <si>
    <t>060102</t>
  </si>
  <si>
    <t>acide chlorhydrique</t>
  </si>
  <si>
    <t>060103</t>
  </si>
  <si>
    <t>acide fluorhydrique</t>
  </si>
  <si>
    <t>060104</t>
  </si>
  <si>
    <t>acide phosphorique et acide phosphoreux</t>
  </si>
  <si>
    <t>060105</t>
  </si>
  <si>
    <t>acide nitrique et acide nitreux</t>
  </si>
  <si>
    <t>060106</t>
  </si>
  <si>
    <t>autres acides</t>
  </si>
  <si>
    <t>060199</t>
  </si>
  <si>
    <t>060201</t>
  </si>
  <si>
    <t>hydroxyde de calcium</t>
  </si>
  <si>
    <t>060203</t>
  </si>
  <si>
    <t>déchets solides de première filtration et de dégrillage</t>
  </si>
  <si>
    <t>boues de clarification de l'eau</t>
  </si>
  <si>
    <t>boues de décarbonatation</t>
  </si>
  <si>
    <t>boues de décarbonatation de l'eau</t>
  </si>
  <si>
    <t>charbon actif usé</t>
  </si>
  <si>
    <t>papier et carton</t>
  </si>
  <si>
    <t>papier de bureau</t>
  </si>
  <si>
    <t>déchets de cuisine et de cantine biodégradables</t>
  </si>
  <si>
    <t>textiles</t>
  </si>
  <si>
    <t>solvants</t>
  </si>
  <si>
    <t>acides</t>
  </si>
  <si>
    <t>060503</t>
  </si>
  <si>
    <t>boues provenant du traitement in situ des effluents autres que celles visées à la rubrique 06 05 02</t>
  </si>
  <si>
    <t>060602</t>
  </si>
  <si>
    <t>déchets contenant des sulfures dangereux</t>
  </si>
  <si>
    <t>060603</t>
  </si>
  <si>
    <t>déchets contenant des sulfures autres que ceux visés à la rubrique 06 06 02</t>
  </si>
  <si>
    <t>060699</t>
  </si>
  <si>
    <t>060701</t>
  </si>
  <si>
    <t>déchets contenant de l'amiante provenant de l'électrolyse</t>
  </si>
  <si>
    <t>regroupe les déchets l'établissement entier</t>
  </si>
  <si>
    <t>couvre uniquement l'objet de la demande d'autorisation</t>
  </si>
  <si>
    <t>nouvel établissement / ppgd initial</t>
  </si>
  <si>
    <t>modification de l'établissement existant</t>
  </si>
  <si>
    <t>mise à jour du ppgd</t>
  </si>
  <si>
    <t>mise en conformité</t>
  </si>
  <si>
    <t>sur demande de l'administration</t>
  </si>
  <si>
    <t>déchets de construction et de démolition en mélange autres que ceux visés aux rubriques 17 09 01, 17 09 02 et 17 09 03</t>
  </si>
  <si>
    <t>objets piquants et coupants (sauf rubrique 18 01 03)</t>
  </si>
  <si>
    <t>déchets d'infirmerie</t>
  </si>
  <si>
    <t>déchets anatomiques et organes, y compris sacs de sang et réserves de sang (sauf rubrique 18 01 03)</t>
  </si>
  <si>
    <t>déchets anatomiques et organes</t>
  </si>
  <si>
    <t>déchets dont la collecte et l'élimination font l'objet de prescriptions particulières vis-à-vis des risques d'infection</t>
  </si>
  <si>
    <t>déchets de soins de maladies soumises à déclaration (p.ex. excréments/sang)</t>
  </si>
  <si>
    <t>déchets infectieux</t>
  </si>
  <si>
    <t>déchets dont la collecte et l'élimination ne font pas l'objet de prescriptions particulières vis-à-vis des risques d'infection (par exemple vêtements, plâtres, draps, vêtements jetables, langes)</t>
  </si>
  <si>
    <t>boues provenant du lavage, du nettoyage, de l'épluchage, de la centrifugation et de la séparation</t>
  </si>
  <si>
    <t>020302</t>
  </si>
  <si>
    <t>déchets d'agents de conservation</t>
  </si>
  <si>
    <t>020303</t>
  </si>
  <si>
    <t>déchets de l'extraction aux solvants</t>
  </si>
  <si>
    <t>020305</t>
  </si>
  <si>
    <t>020399</t>
  </si>
  <si>
    <t>020401</t>
  </si>
  <si>
    <t>terre provenant du lavage et du nettoyage des betteraves</t>
  </si>
  <si>
    <t>020402</t>
  </si>
  <si>
    <t>carbonate de calcium déclassé</t>
  </si>
  <si>
    <t>020403</t>
  </si>
  <si>
    <t>020499</t>
  </si>
  <si>
    <t>020501</t>
  </si>
  <si>
    <t>020502</t>
  </si>
  <si>
    <t>020599</t>
  </si>
  <si>
    <t>020602</t>
  </si>
  <si>
    <t>020603</t>
  </si>
  <si>
    <t>020699</t>
  </si>
  <si>
    <t>020799</t>
  </si>
  <si>
    <t>030199</t>
  </si>
  <si>
    <t>030201</t>
  </si>
  <si>
    <t>composés organiques non halogénés de protection du bois</t>
  </si>
  <si>
    <t>030202</t>
  </si>
  <si>
    <t>composés organochlorés de protection du bois</t>
  </si>
  <si>
    <t>030203</t>
  </si>
  <si>
    <t>composés organométalliques de protection du bois</t>
  </si>
  <si>
    <t>030204</t>
  </si>
  <si>
    <t>composés inorganiques de protection du bois</t>
  </si>
  <si>
    <t>030205</t>
  </si>
  <si>
    <t>autres produits de protection du bois contenant des substances dangereuses</t>
  </si>
  <si>
    <t>030299</t>
  </si>
  <si>
    <t>produits de protection du bois non spécifiés ailleurs</t>
  </si>
  <si>
    <t>030301</t>
  </si>
  <si>
    <t>déchets d'écorce et de bois</t>
  </si>
  <si>
    <t>030302</t>
  </si>
  <si>
    <t>liqueurs vertes (provenant de la récupération de liqueur de cuisson)</t>
  </si>
  <si>
    <t>030305</t>
  </si>
  <si>
    <t>boues de désencrage provenant du recyclage du papier</t>
  </si>
  <si>
    <t>030307</t>
  </si>
  <si>
    <t>refus séparés mécaniquement provenant du broyage de déchets de papier et de carton</t>
  </si>
  <si>
    <t>030309</t>
  </si>
  <si>
    <t>déchets de boues résiduaires de chaux</t>
  </si>
  <si>
    <t>030310</t>
  </si>
  <si>
    <t>déchets provenant du lavage, du nettoyage et de la réduction mécanique des matières premières</t>
  </si>
  <si>
    <t>déchets provenant du lavage des matières premières</t>
  </si>
  <si>
    <t>filtre diatomite ("Kieselgur")</t>
  </si>
  <si>
    <t>lies et résidus apparentés aux lies</t>
  </si>
  <si>
    <t>déchets de la distillation de l'alcool</t>
  </si>
  <si>
    <t>déchets de traitements chimiques</t>
  </si>
  <si>
    <t>boues provenant du traitement in situ des effluents</t>
  </si>
  <si>
    <t>déchets d'écorce et de liège</t>
  </si>
  <si>
    <t>sciure de bois, copeaux, chutes, bois, panneaux de particules et placages contenant des substances dangereuses</t>
  </si>
  <si>
    <t>sciures et copeaux de bois contenant des substances dangereuses</t>
  </si>
  <si>
    <t>boues, notamment provenant du traitement in situ des effluents, contenant du chrome</t>
  </si>
  <si>
    <t>040107</t>
  </si>
  <si>
    <t>044_ biogaz / bio-methanisation</t>
  </si>
  <si>
    <t>057_  boulangeries et pâtisseries</t>
  </si>
  <si>
    <t>060_ brasserie et malterie</t>
  </si>
  <si>
    <t>067_ camping</t>
  </si>
  <si>
    <t>094_ chocolaterie et confiserie</t>
  </si>
  <si>
    <t>101_/102_ clinique/maisons de soin</t>
  </si>
  <si>
    <t>129_/130_ distilleries</t>
  </si>
  <si>
    <t>143_/144_ installations de cogénération</t>
  </si>
  <si>
    <t>205A_ immeuble à caractère administratif</t>
  </si>
  <si>
    <t>207_ imprimerie</t>
  </si>
  <si>
    <t>222_ lavages (installations de lavage de voitures, d'engins lour</t>
  </si>
  <si>
    <t>226_ magasin pour la vente au détail et en gros</t>
  </si>
  <si>
    <t>274_/251_ piscine / natation</t>
  </si>
  <si>
    <t>305_ réfrigération et climatisation</t>
  </si>
  <si>
    <t>307_ restaurants, hôtels et autres établissements d'hébergement</t>
  </si>
  <si>
    <t>311_ salle de spectacles</t>
  </si>
  <si>
    <t>324_ épuration des eaux</t>
  </si>
  <si>
    <t>325_ stations fixes de distribution d'essence et/ou de gasoil</t>
  </si>
  <si>
    <t>déchets de tissus animaux</t>
  </si>
  <si>
    <t>fèces, urine et fumier (y compris paille souillée), effluents, collectés séparément et traités hors site</t>
  </si>
  <si>
    <t>déchets métalliques</t>
  </si>
  <si>
    <t>acier inoxydable (Inox)</t>
  </si>
  <si>
    <t>entrailles</t>
  </si>
  <si>
    <t>plumes</t>
  </si>
  <si>
    <t>matières impropres à la consommation ou à la transformation</t>
  </si>
  <si>
    <t xml:space="preserve">T2:..T3:.N2: N3:.. D2:..D3: et/ou remarque </t>
  </si>
  <si>
    <t>déchets combustibles solides contenant des substances dangereuses</t>
  </si>
  <si>
    <t>190210</t>
  </si>
  <si>
    <t>déchets combustibles autres que ceux visés aux rubriques 19 02 08 et 19 02 09</t>
  </si>
  <si>
    <t>190211</t>
  </si>
  <si>
    <t>190299</t>
  </si>
  <si>
    <t>190304</t>
  </si>
  <si>
    <t>déchets catalogués comme dangereux, partiellement stabilisés</t>
  </si>
  <si>
    <t>190305</t>
  </si>
  <si>
    <t>déchets stabilisés autres que ceux visés à la rubrique 19 03 04</t>
  </si>
  <si>
    <t>190306</t>
  </si>
  <si>
    <t>déchets catalogués comme dangereux, solidifiés</t>
  </si>
  <si>
    <t>190307</t>
  </si>
  <si>
    <t>déchets solidifiés autres que ceux visés à la rubrique 19 03 06</t>
  </si>
  <si>
    <t>190401</t>
  </si>
  <si>
    <t>déchets vitrifiés</t>
  </si>
  <si>
    <t>190402</t>
  </si>
  <si>
    <t>cendres volantes et autres déchets du traitement des gaz de fumée</t>
  </si>
  <si>
    <t>190403</t>
  </si>
  <si>
    <t>phase solide non vitrifiée</t>
  </si>
  <si>
    <t>190404</t>
  </si>
  <si>
    <t>déchets liquides aqueux provenant de la trempe des déchets vitrifiés</t>
  </si>
  <si>
    <t>190501</t>
  </si>
  <si>
    <t>fraction non compostée des déchets municipaux et assimilés</t>
  </si>
  <si>
    <t>190502</t>
  </si>
  <si>
    <t>fraction non compostée des déchets animaux et végétaux</t>
  </si>
  <si>
    <t>190503</t>
  </si>
  <si>
    <t>compost déclassé</t>
  </si>
  <si>
    <t>sciure de bois, copeaux, chutes, bois, panneaux de particules et placages autres que ceux visés à la rubrique 03 01 04</t>
  </si>
  <si>
    <t>déchets provenant du tri de papier et de carton destinés au recyclage</t>
  </si>
  <si>
    <t>bobines de papiers déclassés</t>
  </si>
  <si>
    <t>eaux de lavage et liqueurs mères aqueuses</t>
  </si>
  <si>
    <t>déchets de peintures et vernis contenant des solvants organiques ou d'autres substances dangereuses</t>
  </si>
  <si>
    <t>déchets de décapants de peintures ou vernis</t>
  </si>
  <si>
    <t>décapants de peintures</t>
  </si>
  <si>
    <t>déchets d'encres contenant des substances dangereuses</t>
  </si>
  <si>
    <t>boues d'encres</t>
  </si>
  <si>
    <t>déchets de toner d'impression contenant des substances dangereuses</t>
  </si>
  <si>
    <t>cassettes de toner et cartouches d'encre</t>
  </si>
  <si>
    <t>bains de développement aqueux contenant un activateur</t>
  </si>
  <si>
    <t>bains de développement aqueux pour plaques offset</t>
  </si>
  <si>
    <t>bains de développement contenant des solvants</t>
  </si>
  <si>
    <t>bains de développement</t>
  </si>
  <si>
    <t>gaz réfrigérants</t>
  </si>
  <si>
    <t>lampe à vapeur de sodium</t>
  </si>
  <si>
    <t>filtres à air de climatisation</t>
  </si>
  <si>
    <t>filtres à air (p.ex. pour moteurs ou compresseurs)</t>
  </si>
  <si>
    <t>poudre d'extincteurs</t>
  </si>
  <si>
    <t>entretien atelier</t>
  </si>
  <si>
    <t>emballages contenant des résidus nocifs</t>
  </si>
  <si>
    <t>eau du séparateur d'huile et graisse minérale/eau</t>
  </si>
  <si>
    <t>boue du séparateur d'huile et graisse minérale/eau</t>
  </si>
  <si>
    <t>huile du séparateur d'huile et graisse minérale/eau</t>
  </si>
  <si>
    <t>huiles facilement biodégradables</t>
  </si>
  <si>
    <t>chiffons de nettoyage contaminés ( p.ex. de l'huile )</t>
  </si>
  <si>
    <t>déchets liquides aqueux et concentrés aqueux provenant de la décontamination des eaux souterraines autres que ceux visés à la rubrique 19 13 07</t>
  </si>
  <si>
    <t>200102</t>
  </si>
  <si>
    <t>200110</t>
  </si>
  <si>
    <t>vêtements</t>
  </si>
  <si>
    <t>200117</t>
  </si>
  <si>
    <t>produits chimiques de la photographie</t>
  </si>
  <si>
    <t>200119</t>
  </si>
  <si>
    <t>061303</t>
  </si>
  <si>
    <t>noir de carbone</t>
  </si>
  <si>
    <t>061304</t>
  </si>
  <si>
    <t>déchets provenant de la transformation de l'amiante</t>
  </si>
  <si>
    <t>061305</t>
  </si>
  <si>
    <t>suies</t>
  </si>
  <si>
    <t>061399</t>
  </si>
  <si>
    <t>070101</t>
  </si>
  <si>
    <t>070103</t>
  </si>
  <si>
    <t>solvants, liquides de lavage et liqueurs mères organiques halogénés</t>
  </si>
  <si>
    <t>070104</t>
  </si>
  <si>
    <t>autres solvants, liquides de lavage et liqueurs mères organiques</t>
  </si>
  <si>
    <t>070107</t>
  </si>
  <si>
    <t>résidus de réaction et résidus de distillation halogénés</t>
  </si>
  <si>
    <t>070108</t>
  </si>
  <si>
    <t>autres résidus de réaction et résidus de distillation</t>
  </si>
  <si>
    <t>070109</t>
  </si>
  <si>
    <t>gâteaux de filtration et absorbants usés halogénés</t>
  </si>
  <si>
    <t>070110</t>
  </si>
  <si>
    <t>autres gâteaux de filtration et absorbants usés</t>
  </si>
  <si>
    <t>070111</t>
  </si>
  <si>
    <t>070112</t>
  </si>
  <si>
    <t>boues provenant du traitement in situ des effluents autres que celles visées à la rubrique 07 01 11</t>
  </si>
  <si>
    <t>070199</t>
  </si>
  <si>
    <t>070201</t>
  </si>
  <si>
    <t>070203</t>
  </si>
  <si>
    <t>070204</t>
  </si>
  <si>
    <t>070207</t>
  </si>
  <si>
    <t>070208</t>
  </si>
  <si>
    <t>070209</t>
  </si>
  <si>
    <t>070210</t>
  </si>
  <si>
    <t>070211</t>
  </si>
  <si>
    <t>070212</t>
  </si>
  <si>
    <t>boues provenant du traitement in situ des effluents autres que celles visées à la rubrique 07 02 11</t>
  </si>
  <si>
    <t>070213</t>
  </si>
  <si>
    <t>déchets plastiques</t>
  </si>
  <si>
    <t>070214</t>
  </si>
  <si>
    <t>déchets provenant d'additifs contenant des substances dangereuses</t>
  </si>
  <si>
    <t>070215</t>
  </si>
  <si>
    <t>déchets provenant d'additifs autres que ceux visés à la rubrique 07 02 14</t>
  </si>
  <si>
    <t>070216</t>
  </si>
  <si>
    <t>déchets contenant des silicones dangereux</t>
  </si>
  <si>
    <t>070217</t>
  </si>
  <si>
    <t>déchets contenant des silicones autres que ceux mentionnés sous 07 02 16</t>
  </si>
  <si>
    <t>070299</t>
  </si>
  <si>
    <t>gaz en récipients à pression (y compris les halons) contenant des substances dangereuses</t>
  </si>
  <si>
    <t>accumulateurs au plomb</t>
  </si>
  <si>
    <t>020103</t>
  </si>
  <si>
    <t>déchets de tissus végétaux</t>
  </si>
  <si>
    <t>020104</t>
  </si>
  <si>
    <t>120120</t>
  </si>
  <si>
    <t>déchets de meulage et matériaux de meulage contenant des substances dangereuses</t>
  </si>
  <si>
    <t>120121</t>
  </si>
  <si>
    <t>déchets de réactions basées sur le calcium contenant des substances dangereuses ou contaminées par de telles substances</t>
  </si>
  <si>
    <t>060904</t>
  </si>
  <si>
    <t>déchets de réactions basées sur le calcium autres que ceux visés à la rubrique 06 09 03</t>
  </si>
  <si>
    <t>060999</t>
  </si>
  <si>
    <t>061002</t>
  </si>
  <si>
    <t>déchets contenant des substances dangereuses</t>
  </si>
  <si>
    <t>061099</t>
  </si>
  <si>
    <t>061101</t>
  </si>
  <si>
    <t>déchets de réactions basées sur le calcium provenant de la production de dioxyde de titane</t>
  </si>
  <si>
    <t>061199</t>
  </si>
  <si>
    <t>061301</t>
  </si>
  <si>
    <t>produits phytosanitaires inorganiques, agents de protection du bois et autres biocides</t>
  </si>
  <si>
    <t>061302</t>
  </si>
  <si>
    <t>charbon actif usé (sauf rubrique 06 07 02)</t>
  </si>
  <si>
    <t>consommables contaminées par de l'huile, de la peinture</t>
  </si>
  <si>
    <t>vêtements de protection souillés</t>
  </si>
  <si>
    <t>solvants halogénés</t>
  </si>
  <si>
    <t>ferrailles de construction et de démolition</t>
  </si>
  <si>
    <t>cuivre</t>
  </si>
  <si>
    <t>bronze et laiton</t>
  </si>
  <si>
    <t>fenêtres et portes avec vitrage</t>
  </si>
  <si>
    <t>amiante-ciment (p.ex. Éternite)</t>
  </si>
  <si>
    <t>bois de construction et de démolition</t>
  </si>
  <si>
    <t>balayures</t>
  </si>
  <si>
    <t>matelas</t>
  </si>
  <si>
    <t>objets encombrants (p.ex. vieux meubles)</t>
  </si>
  <si>
    <t>émulsions d'usinage</t>
  </si>
  <si>
    <t>patins de freins (ne contenant pas de l'amiante)</t>
  </si>
  <si>
    <t>gaz sous pression (p.ex. halon)</t>
  </si>
  <si>
    <t>traverses de chemin de fer en bois</t>
  </si>
  <si>
    <t>alimentation</t>
  </si>
  <si>
    <t>brasserie</t>
  </si>
  <si>
    <t>menuiserie</t>
  </si>
  <si>
    <t>imprimerie</t>
  </si>
  <si>
    <t>plaques offset en aluminium usées</t>
  </si>
  <si>
    <t>hôpitaux</t>
  </si>
  <si>
    <t>copeaux de bois provenant de rebut de composte</t>
  </si>
  <si>
    <t>.</t>
  </si>
  <si>
    <t>déchets de matières plastiques (à l'exclusion des emballages)</t>
  </si>
  <si>
    <t>020107</t>
  </si>
  <si>
    <t>déchets provenant de la sylviculture</t>
  </si>
  <si>
    <t>020108</t>
  </si>
  <si>
    <t>déchets agrochimiques contenant des substances dangereuses</t>
  </si>
  <si>
    <t>020109</t>
  </si>
  <si>
    <t>déchets agrochimiques autres que ceux visés à la rubrique 02 01 08</t>
  </si>
  <si>
    <t>020199</t>
  </si>
  <si>
    <t>déchets de laitiers de hauts fourneaux et d'aciéries</t>
  </si>
  <si>
    <t>100202</t>
  </si>
  <si>
    <t>laitiers non traités</t>
  </si>
  <si>
    <t>100207</t>
  </si>
  <si>
    <t>déchets solides provenant de l'épuration des fumées contenant des substances dangereuses</t>
  </si>
  <si>
    <t>100208</t>
  </si>
  <si>
    <t>déchets solides provenant de l'épuration des fumées autres que ceux visés à la rubrique 10 02 07</t>
  </si>
  <si>
    <t>100210</t>
  </si>
  <si>
    <t>battitures de laminoir</t>
  </si>
  <si>
    <t>100211</t>
  </si>
  <si>
    <t>nom du transporteur de déchets ou de la société enregistrée</t>
  </si>
  <si>
    <t>Destinataires</t>
  </si>
  <si>
    <t>no, rue</t>
  </si>
  <si>
    <t>diminuée</t>
  </si>
  <si>
    <t>augmentée</t>
  </si>
  <si>
    <t>x poubelle(s) de y litres</t>
  </si>
  <si>
    <t>x conteneur(s) de y litres</t>
  </si>
  <si>
    <t>x fût(s) de y litres</t>
  </si>
  <si>
    <t xml:space="preserve">veuillez ne pas modifier le contenu de ce [tab] - tableaux de références fonctionnalités du fichier XLS </t>
  </si>
  <si>
    <t>déchets goudronnés provenant de la fabrication des anodes</t>
  </si>
  <si>
    <t>100318</t>
  </si>
  <si>
    <t>déchets carbonés provenant de la fabrication des anodes autres que ceux visés à la rubrique 10 03 17</t>
  </si>
  <si>
    <t>100319</t>
  </si>
  <si>
    <t>poussières de filtration des fumées contenant des substances dangereuses</t>
  </si>
  <si>
    <t>100320</t>
  </si>
  <si>
    <t>poussières de filtration des fumées autres que celles visées à la rubrique 10 03 19</t>
  </si>
  <si>
    <t>100321</t>
  </si>
  <si>
    <t>autres fines et poussières (y compris fines de broyage de crasses) contenant des substances dangereuses</t>
  </si>
  <si>
    <t>100322</t>
  </si>
  <si>
    <t>Nom de l'établissement:</t>
  </si>
  <si>
    <t>LIB</t>
  </si>
  <si>
    <t>Dépôt sur ou dans le sol (p. ex. mise en décharge, etc..)</t>
  </si>
  <si>
    <t>Traitement en milieu terrestre (p. ex. biodégradationde déchets liquides ou de boues dans les sols, etc..)</t>
  </si>
  <si>
    <t>Injection en profondeur (p. ex. injectiondes déchets pompables dans des puits, des étangs ou des bassins, etc..)</t>
  </si>
  <si>
    <t>Lagunage (p. ex. déversement de déchets liquides ou de boues dans des puits, des étangs ou des bassins, etc..)</t>
  </si>
  <si>
    <t>Mise en décharge spécialement aménagée (p. ex. placement dans des alvéoles étanches séparées, recouvertes, et isolées les unes et les autres et de l'environnement, etc..)</t>
  </si>
  <si>
    <t>Rejet dans le milieu aquatique sauf l'immersion</t>
  </si>
  <si>
    <t>Immersion y compris enfouissement dans le sol marin</t>
  </si>
  <si>
    <t>Traitement biologique non spécifié ailleurs dans cette liste, aboutissant à des composés ou à des mélanges qui sont éliminés selon l'un des procédés numérotés D1 à D12.</t>
  </si>
  <si>
    <t>c = établis. concerné, e = établissement entier, m = maintenance</t>
  </si>
  <si>
    <t>sys</t>
  </si>
  <si>
    <t/>
  </si>
  <si>
    <t>emballages en bois ne contenant pas de substances dangereuses (p.ex. palettes)</t>
  </si>
  <si>
    <t>emballages en bois contenant de substances dangereuses (p.ex. palettes)</t>
  </si>
  <si>
    <t>m</t>
  </si>
  <si>
    <t>palettes en matières plastiques</t>
  </si>
  <si>
    <t>palettes en bois ne contenant pas de substances dangereuses</t>
  </si>
  <si>
    <t>bois de calage ne contenant pas de substances dangereuses</t>
  </si>
  <si>
    <t>caisses en bois ne contenant pas de substances dangereuses</t>
  </si>
  <si>
    <t>emballages en plastique (mélange de)</t>
  </si>
  <si>
    <t>emballages composites (p.ex. briques de boissons, Tetra Pak)</t>
  </si>
  <si>
    <t>verre creux, couleurs mélangées ou séparées</t>
  </si>
  <si>
    <t>cartouches d'encre d’imprimante</t>
  </si>
  <si>
    <t>cassettes de toner</t>
  </si>
  <si>
    <t>piles et de batteries (mélange de)</t>
  </si>
  <si>
    <t>équipements électriques et électroniques ménagers contenant des composants dangereux</t>
  </si>
  <si>
    <t>équipements électriques et électroniques industriels contenant des composants dangereux</t>
  </si>
  <si>
    <t>équipements électriques et électroniques ménagers ne contenant pas des composants dangereux</t>
  </si>
  <si>
    <t>équipements électriques et électroniques industriels ne contenant pas des composants dangereux</t>
  </si>
  <si>
    <t>équipements frigorifiques ménagers</t>
  </si>
  <si>
    <t>équipements frigorifiques industriels</t>
  </si>
  <si>
    <t>huiles de compresseur de production de froid</t>
  </si>
  <si>
    <t>tubes fluorescents et ampoules fluorescentes compactes</t>
  </si>
  <si>
    <t>ampoules à filament ( ampoules, halogène )</t>
  </si>
  <si>
    <t>extincteurs (à poudre et/ou CO2)</t>
  </si>
  <si>
    <t>emballages contenant des restes de produits nocifs (p.ex. pots de peinture)</t>
  </si>
  <si>
    <t>déchets provenant de l'épuration des eaux de refroidissement autres que ceux visés à la rubrique 10 04 09</t>
  </si>
  <si>
    <t>100499</t>
  </si>
  <si>
    <t>100501</t>
  </si>
  <si>
    <t>100503</t>
  </si>
  <si>
    <t>100504</t>
  </si>
  <si>
    <t>100505</t>
  </si>
  <si>
    <t>100506</t>
  </si>
  <si>
    <t>100508</t>
  </si>
  <si>
    <t>100509</t>
  </si>
  <si>
    <t>déchets provenant de l'épuration des eaux de refroidissement autres que ceux visés à la rubrique 10 05 08</t>
  </si>
  <si>
    <t>100510</t>
  </si>
  <si>
    <t>crasses et écumes inflammables ou émettant, au contact de l'eau, des gaz inflammables en quantités dangereuses</t>
  </si>
  <si>
    <t>100511</t>
  </si>
  <si>
    <t>catalyseurs usés contenant de l'acide phosphorique</t>
  </si>
  <si>
    <t>160806</t>
  </si>
  <si>
    <t>liquides usés employés comme catalyseurs</t>
  </si>
  <si>
    <t>160807</t>
  </si>
  <si>
    <t>catalyseurs usés contaminés par des substances dangereuses</t>
  </si>
  <si>
    <t>160901</t>
  </si>
  <si>
    <t>permanganates, par exemple, permanganate de potassium</t>
  </si>
  <si>
    <t>160902</t>
  </si>
  <si>
    <t>chromates, par exemple, chromate de potassium, dichromate de sodium ou de potassium</t>
  </si>
  <si>
    <t>160903</t>
  </si>
  <si>
    <t>peroxydes, par exemple, peroxyde d'hydrogène</t>
  </si>
  <si>
    <t>160904</t>
  </si>
  <si>
    <t>substances oxydantes non spécifiées ailleurs</t>
  </si>
  <si>
    <t>161001</t>
  </si>
  <si>
    <t>déchets liquides aqueux contenant des substances dangereuses</t>
  </si>
  <si>
    <t>161002</t>
  </si>
  <si>
    <t>déchets liquides aqueux autres que ceux visés à la rubrique 16 10 01</t>
  </si>
  <si>
    <t>161003</t>
  </si>
  <si>
    <t>concentrés aqueux contenant des substances dangereuses</t>
  </si>
  <si>
    <t>161004</t>
  </si>
  <si>
    <t>concentrés aqueux autres que ceux visés à la rubrique 16 10 03</t>
  </si>
  <si>
    <t>161101</t>
  </si>
  <si>
    <t>Traitement physico-chimique non spécifié ailleurs dans cette liste , aboutissant à des composés ou à des mélanges  qui sont éliminés selon l'un des procédés numérotés D1 à D12 (p. ex. évaporation, séchage, calcination, etc..)</t>
  </si>
  <si>
    <t>Incinération à terre</t>
  </si>
  <si>
    <t>Incinération en mer</t>
  </si>
  <si>
    <t>Stockage permanent (p. ex. placement de conteneurs dans une mine, etc..)</t>
  </si>
  <si>
    <t>Regroupement préalablement à l'une des opérations numérotées D1 à D12</t>
  </si>
  <si>
    <t>Re-conditionnement préalablement à l'une des opérations numérotées D1 à D12</t>
  </si>
  <si>
    <t>Stockage préalablement à l'une des opérations numérotées D1 à D12</t>
  </si>
  <si>
    <t>Utilisation comme combustible (autrement que incinération directe) ou autre moyen de produire de 'énergie</t>
  </si>
  <si>
    <t>Récupération ou régénération des solvants</t>
  </si>
  <si>
    <t>Recyclage ou récupération des substances organiques qui ne sont pas utilisées comme solvants</t>
  </si>
  <si>
    <t>Recyclage ou récupération des métaux ou des composés métalliques</t>
  </si>
  <si>
    <t>Recyclage ou récupération d'autres matières inorganiques</t>
  </si>
  <si>
    <t>Régénération des acides ou bases</t>
  </si>
  <si>
    <t>Récupération des produits servant à capter les polluants</t>
  </si>
  <si>
    <t>Récupération  des produits provenants des catalyseurs</t>
  </si>
  <si>
    <t>Régénération ou autres réemplois des huiles usées</t>
  </si>
  <si>
    <t>Epandage sur le sol au profit de l'agriculture ou de l'écologie</t>
  </si>
  <si>
    <t>Utilisation de matériaux résiduels obtenus à partir de l'une des opérations numérotées R1 à R10</t>
  </si>
  <si>
    <t>Echange de déchets en vue de les soumettre à l'une quelconque opérations numérotées R1 à R11</t>
  </si>
  <si>
    <t>crasses et écumes autres que celles visées à la rubrique 10 05 10</t>
  </si>
  <si>
    <t>100599</t>
  </si>
  <si>
    <t>100601</t>
  </si>
  <si>
    <t>100602</t>
  </si>
  <si>
    <t>100603</t>
  </si>
  <si>
    <t>100604</t>
  </si>
  <si>
    <t>100606</t>
  </si>
  <si>
    <t>100607</t>
  </si>
  <si>
    <t>100609</t>
  </si>
  <si>
    <t>100610</t>
  </si>
  <si>
    <t>déchets provenant de l'épuration des eaux de refroidissement autres que ceux visés à la rubrique 10 06 09</t>
  </si>
  <si>
    <t>100699</t>
  </si>
  <si>
    <t>100701</t>
  </si>
  <si>
    <t>100702</t>
  </si>
  <si>
    <t>100703</t>
  </si>
  <si>
    <t>100704</t>
  </si>
  <si>
    <t>100705</t>
  </si>
  <si>
    <t>100707</t>
  </si>
  <si>
    <t>100708</t>
  </si>
  <si>
    <t>déchets provenant de l'épuration des eaux de refroidissement autres que ceux visés à la rubrique 10 07 07</t>
  </si>
  <si>
    <t>100799</t>
  </si>
  <si>
    <t>100804</t>
  </si>
  <si>
    <t>fines et poussières</t>
  </si>
  <si>
    <t>100808</t>
  </si>
  <si>
    <t>scories salées provenant de la production primaire et secondaire</t>
  </si>
  <si>
    <t>100809</t>
  </si>
  <si>
    <t>autres scories</t>
  </si>
  <si>
    <t>100810</t>
  </si>
  <si>
    <t>100811</t>
  </si>
  <si>
    <t>crasses et écumes autres que celles visées à la rubrique 10 08 10</t>
  </si>
  <si>
    <t>100812</t>
  </si>
  <si>
    <t>100813</t>
  </si>
  <si>
    <t>déchets carbonés provenant de la fabrication des anodes autres que ceux visés à la rubrique 10 08 12</t>
  </si>
  <si>
    <t>100814</t>
  </si>
  <si>
    <t>100815</t>
  </si>
  <si>
    <t>100816</t>
  </si>
  <si>
    <t>poussières de filtration des fumées autres que celles visées à la rubrique 10 08 15</t>
  </si>
  <si>
    <t>100817</t>
  </si>
  <si>
    <t>100818</t>
  </si>
  <si>
    <t>boues et gâteaux de filtration provenant de l'épuration des fumées autres que ceux visés à la rubrique 10 08 17</t>
  </si>
  <si>
    <t>100819</t>
  </si>
  <si>
    <t>100820</t>
  </si>
  <si>
    <t>déchets provenant de l'épuration des eaux de refroidissement autres que ceux visés à la rubrique 10 08 19</t>
  </si>
  <si>
    <t>100899</t>
  </si>
  <si>
    <t>100903</t>
  </si>
  <si>
    <t>laitiers de four de fonderie</t>
  </si>
  <si>
    <t>100905</t>
  </si>
  <si>
    <t>noyaux et moules de fonderie n'ayant pas subi la coulée contenant des substances dangereuses</t>
  </si>
  <si>
    <t>100906</t>
  </si>
  <si>
    <t>noyaux et moules de fonderie n'ayant pas subi la coulée autres que ceux visés à la rubrique 10 09 05</t>
  </si>
  <si>
    <t>100907</t>
  </si>
  <si>
    <t>pellicules photographiques sans argent ni composés de l'argent</t>
  </si>
  <si>
    <t>pellicules photographiques contenant de l'argent</t>
  </si>
  <si>
    <t>papiers photographiques contenant de l'argent</t>
  </si>
  <si>
    <t>papiers photographiques sans argent ni composés de l'argent</t>
  </si>
  <si>
    <t>fixateur photographique</t>
  </si>
  <si>
    <t>développeur pour plaques d'impression offset en aluminium</t>
  </si>
  <si>
    <t>développeur photographique</t>
  </si>
  <si>
    <t>couleurs d'impression (restes de)</t>
  </si>
  <si>
    <t>plastiques (rebuts de production)</t>
  </si>
  <si>
    <t>industrie</t>
  </si>
  <si>
    <t>amalgame dentaire</t>
  </si>
  <si>
    <t>médicaments provenant de soins médicaux ou vétérinaires</t>
  </si>
  <si>
    <t>produits chimiques médicaux</t>
  </si>
  <si>
    <t>résidus de la préparation de produits pharmaceutiques et de laboratoire</t>
  </si>
  <si>
    <t>couches jetables, pansements, compresses, sacs de sang vide etc.</t>
  </si>
  <si>
    <t xml:space="preserve">Etablissement </t>
  </si>
  <si>
    <r>
      <t xml:space="preserve">Origine du déchet à l'établissement: </t>
    </r>
    <r>
      <rPr>
        <b/>
        <u/>
        <sz val="10"/>
        <rFont val="Arial"/>
        <family val="2"/>
      </rPr>
      <t>établissement entier</t>
    </r>
  </si>
  <si>
    <t>écorce et liège</t>
  </si>
  <si>
    <t>scories et cendres sous chaudière de bois</t>
  </si>
  <si>
    <t>papier (maculatures, bordures, découpes..)</t>
  </si>
  <si>
    <t>bobines de papiers et noyaux (fins de)</t>
  </si>
  <si>
    <t>bobines de papiers (débuts de)</t>
  </si>
  <si>
    <t>imprimés papiers ratés (exemplaires d’)</t>
  </si>
  <si>
    <t>lavage (liquides de) et de nettoyage du procédé d'impression</t>
  </si>
  <si>
    <t>déchets d'encres autres que ceux visés à la rubrique 08 03 12</t>
  </si>
  <si>
    <t>080314</t>
  </si>
  <si>
    <t>Veuillez saisir ci-dessous les noms et l'adresses complets des destinataires des déchets.</t>
  </si>
  <si>
    <t xml:space="preserve">Négociants / Courtier </t>
  </si>
  <si>
    <t>destinataire final      [oui] / [non]</t>
  </si>
  <si>
    <t>190199</t>
  </si>
  <si>
    <t>190203</t>
  </si>
  <si>
    <t>déchets prémélangés composés seulement de déchets non dangereux</t>
  </si>
  <si>
    <t>190204</t>
  </si>
  <si>
    <t>Formulaire de</t>
  </si>
  <si>
    <t>Formulaire standardisé pour la rédaction d'un PPGD</t>
  </si>
  <si>
    <t>Nombre endroits de stockage central de déchets:</t>
  </si>
  <si>
    <t>Fractions de déchets collectées séparément:</t>
  </si>
  <si>
    <t>Quantité N-2</t>
  </si>
  <si>
    <t>Quantité N-1</t>
  </si>
  <si>
    <t>Quantité N</t>
  </si>
  <si>
    <t>Unité N</t>
  </si>
  <si>
    <t>Fractions de déchets valorisées dans l'établissement lui-même et mode de valorisation:</t>
  </si>
  <si>
    <t>Mesures de prévention et de réduction des déchets (quantité et qualité)</t>
  </si>
  <si>
    <t>Propositions afin d'améliorer la situation actuelle</t>
  </si>
  <si>
    <t xml:space="preserve">Quantité   </t>
  </si>
  <si>
    <t>Plan de prévention et de gestion des déchets</t>
  </si>
  <si>
    <r>
      <t xml:space="preserve">Registre des déchets tel que prévu à l'article 34 de la loi modifiée du 21 mars 2012 relative aux déchets
</t>
    </r>
    <r>
      <rPr>
        <b/>
        <u/>
        <sz val="16"/>
        <color rgb="FFD75524"/>
        <rFont val="Arial"/>
        <family val="2"/>
      </rPr>
      <t>Le registre fait partie intégrante du PPGD</t>
    </r>
  </si>
  <si>
    <r>
      <t xml:space="preserve">Origine du déchet à l'établissement:  </t>
    </r>
    <r>
      <rPr>
        <b/>
        <u/>
        <sz val="10"/>
        <color rgb="FFD75524"/>
        <rFont val="Arial"/>
        <family val="2"/>
      </rPr>
      <t>p.ex. activité A</t>
    </r>
  </si>
  <si>
    <r>
      <t xml:space="preserve">Origine du déchet à l'établissement:  </t>
    </r>
    <r>
      <rPr>
        <b/>
        <u/>
        <sz val="10"/>
        <color rgb="FFD75524"/>
        <rFont val="Arial"/>
        <family val="2"/>
      </rPr>
      <t>p.ex. maintenance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</si>
</sst>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name val="Arial"/>
    </font>
    <font>
      <b/>
      <i/>
      <u/>
      <sz val="14"/>
      <name val="Arial"/>
      <family val="2"/>
    </font>
    <font>
      <b/>
      <u/>
      <sz val="10"/>
      <name val="Arial"/>
      <family val="2"/>
    </font>
    <font>
      <b/>
      <sz val="10"/>
      <name val="Arial"/>
      <family val="2"/>
    </font>
    <font>
      <sz val="10"/>
      <name val="Arial"/>
      <family val="2"/>
    </font>
    <font>
      <b/>
      <u/>
      <sz val="16"/>
      <name val="Arial"/>
      <family val="2"/>
    </font>
    <font>
      <sz val="8"/>
      <name val="Arial"/>
    </font>
    <font>
      <b/>
      <sz val="12"/>
      <color indexed="81"/>
      <name val="Tahoma"/>
      <family val="2"/>
    </font>
    <font>
      <sz val="12"/>
      <color indexed="81"/>
      <name val="Tahoma"/>
      <family val="2"/>
    </font>
    <font>
      <b/>
      <u/>
      <sz val="12"/>
      <name val="Arial"/>
      <family val="2"/>
    </font>
    <font>
      <sz val="10"/>
      <color indexed="10"/>
      <name val="Arial"/>
      <family val="2"/>
    </font>
    <font>
      <sz val="10"/>
      <color indexed="10"/>
      <name val="Arial"/>
    </font>
    <font>
      <u/>
      <sz val="10"/>
      <name val="Arial"/>
    </font>
    <font>
      <b/>
      <u/>
      <sz val="10"/>
      <name val="Arial"/>
    </font>
    <font>
      <sz val="8"/>
      <name val="Arial"/>
      <family val="2"/>
    </font>
    <font>
      <sz val="6"/>
      <name val="Arial"/>
      <family val="2"/>
    </font>
    <font>
      <sz val="10"/>
      <name val="Arial"/>
    </font>
    <font>
      <sz val="10"/>
      <color indexed="51"/>
      <name val="Arial"/>
    </font>
    <font>
      <sz val="18"/>
      <name val="Arial"/>
      <family val="2"/>
    </font>
    <font>
      <sz val="10"/>
      <color indexed="9"/>
      <name val="Arial"/>
    </font>
    <font>
      <b/>
      <u/>
      <sz val="10"/>
      <color indexed="9"/>
      <name val="Arial"/>
    </font>
    <font>
      <u/>
      <sz val="10"/>
      <name val="Arial"/>
      <family val="2"/>
    </font>
    <font>
      <sz val="12"/>
      <name val="Arial"/>
    </font>
    <font>
      <u/>
      <sz val="14"/>
      <name val="Arial"/>
      <family val="2"/>
    </font>
    <font>
      <sz val="14"/>
      <name val="Arial"/>
      <family val="2"/>
    </font>
    <font>
      <b/>
      <sz val="14"/>
      <name val="Arial"/>
      <family val="2"/>
    </font>
    <font>
      <u/>
      <sz val="12"/>
      <name val="Arial"/>
      <family val="2"/>
    </font>
    <font>
      <sz val="12"/>
      <name val="Arial"/>
      <family val="2"/>
    </font>
    <font>
      <u/>
      <sz val="24"/>
      <name val="Arial"/>
      <family val="2"/>
    </font>
    <font>
      <i/>
      <sz val="12"/>
      <name val="Arial"/>
      <family val="2"/>
    </font>
    <font>
      <u/>
      <sz val="10"/>
      <color indexed="10"/>
      <name val="Arial"/>
    </font>
    <font>
      <vertAlign val="subscript"/>
      <sz val="10"/>
      <name val="Arial"/>
      <family val="2"/>
    </font>
    <font>
      <b/>
      <sz val="9"/>
      <color indexed="81"/>
      <name val="Tahoma"/>
      <family val="2"/>
    </font>
    <font>
      <sz val="9"/>
      <color indexed="81"/>
      <name val="Tahoma"/>
      <family val="2"/>
    </font>
    <font>
      <u/>
      <sz val="24"/>
      <color rgb="FFD75524"/>
      <name val="Arial"/>
      <family val="2"/>
    </font>
    <font>
      <sz val="10"/>
      <color rgb="FFD75524"/>
      <name val="Arial"/>
      <family val="2"/>
    </font>
    <font>
      <b/>
      <u/>
      <sz val="16"/>
      <color rgb="FFD75524"/>
      <name val="Arial"/>
      <family val="2"/>
    </font>
    <font>
      <b/>
      <u/>
      <sz val="10"/>
      <color rgb="FFD75524"/>
      <name val="Arial"/>
      <family val="2"/>
    </font>
    <font>
      <sz val="8"/>
      <color rgb="FF000000"/>
      <name val="Tahoma"/>
      <family val="2"/>
    </font>
    <font>
      <sz val="8"/>
      <color indexed="81"/>
      <name val="Tahoma"/>
      <family val="2"/>
    </font>
  </fonts>
  <fills count="6">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11">
    <xf numFmtId="0" fontId="0" fillId="0" borderId="0" xfId="0"/>
    <xf numFmtId="0" fontId="0" fillId="0" borderId="0" xfId="0" applyAlignment="1">
      <alignment horizontal="center"/>
    </xf>
    <xf numFmtId="0" fontId="0" fillId="0" borderId="0" xfId="0" applyAlignment="1">
      <alignment horizontal="left"/>
    </xf>
    <xf numFmtId="3" fontId="0" fillId="0" borderId="0" xfId="0" applyNumberFormat="1" applyFill="1" applyBorder="1" applyAlignment="1">
      <alignment horizontal="left" vertical="center"/>
    </xf>
    <xf numFmtId="0" fontId="0" fillId="2" borderId="0" xfId="0" applyFill="1"/>
    <xf numFmtId="0" fontId="0" fillId="2" borderId="0" xfId="0" applyFill="1" applyBorder="1"/>
    <xf numFmtId="49" fontId="0" fillId="0" borderId="0" xfId="0" applyNumberFormat="1"/>
    <xf numFmtId="0" fontId="2" fillId="0" borderId="0" xfId="0" applyFont="1"/>
    <xf numFmtId="0" fontId="3" fillId="0" borderId="0" xfId="0" applyFont="1"/>
    <xf numFmtId="0" fontId="10" fillId="0" borderId="0" xfId="0" applyFont="1"/>
    <xf numFmtId="0" fontId="0" fillId="0" borderId="0" xfId="0" applyNumberFormat="1"/>
    <xf numFmtId="0" fontId="0" fillId="2" borderId="0" xfId="0" applyFill="1" applyBorder="1" applyAlignment="1">
      <alignment vertical="top" wrapText="1"/>
    </xf>
    <xf numFmtId="0" fontId="0" fillId="2" borderId="0" xfId="0" applyFill="1" applyAlignment="1">
      <alignment vertical="center"/>
    </xf>
    <xf numFmtId="0" fontId="4" fillId="0" borderId="0" xfId="0" applyFont="1"/>
    <xf numFmtId="0" fontId="3" fillId="0" borderId="0" xfId="0" applyFont="1" applyAlignment="1">
      <alignment wrapText="1"/>
    </xf>
    <xf numFmtId="0" fontId="0" fillId="0" borderId="0" xfId="0" applyAlignment="1">
      <alignment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3" borderId="1" xfId="0" applyFont="1" applyFill="1" applyBorder="1" applyAlignment="1" applyProtection="1">
      <alignment horizontal="center"/>
      <protection locked="0"/>
    </xf>
    <xf numFmtId="0" fontId="0" fillId="3" borderId="2"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9" fillId="2" borderId="0" xfId="0" applyFont="1" applyFill="1" applyProtection="1"/>
    <xf numFmtId="0" fontId="3" fillId="2" borderId="1" xfId="0" applyFont="1" applyFill="1" applyBorder="1" applyAlignment="1" applyProtection="1">
      <alignment horizontal="center"/>
    </xf>
    <xf numFmtId="0" fontId="3" fillId="2" borderId="1" xfId="0" applyFont="1" applyFill="1" applyBorder="1" applyProtection="1"/>
    <xf numFmtId="0" fontId="0" fillId="2" borderId="1" xfId="0" applyFill="1" applyBorder="1" applyProtection="1">
      <protection locked="0"/>
    </xf>
    <xf numFmtId="0" fontId="0" fillId="2" borderId="1" xfId="0" applyFill="1" applyBorder="1" applyAlignment="1" applyProtection="1">
      <alignment horizontal="center"/>
      <protection locked="0"/>
    </xf>
    <xf numFmtId="0" fontId="0" fillId="2" borderId="0" xfId="0" applyFill="1" applyAlignment="1" applyProtection="1">
      <alignment horizontal="center"/>
    </xf>
    <xf numFmtId="0" fontId="5" fillId="2" borderId="0" xfId="0" applyFont="1" applyFill="1" applyAlignment="1" applyProtection="1">
      <alignment vertical="center"/>
    </xf>
    <xf numFmtId="0" fontId="0" fillId="2" borderId="0" xfId="0" applyFill="1" applyProtection="1"/>
    <xf numFmtId="0" fontId="0" fillId="2" borderId="0" xfId="0" applyFill="1" applyAlignment="1" applyProtection="1">
      <alignment wrapText="1"/>
    </xf>
    <xf numFmtId="0" fontId="0" fillId="2" borderId="0" xfId="0" applyFill="1" applyAlignment="1" applyProtection="1">
      <alignment horizontal="center" wrapText="1"/>
    </xf>
    <xf numFmtId="0" fontId="3" fillId="2" borderId="0" xfId="0" applyFont="1" applyFill="1" applyProtection="1"/>
    <xf numFmtId="0" fontId="0" fillId="2" borderId="0" xfId="0" applyFill="1" applyBorder="1" applyAlignment="1" applyProtection="1">
      <alignment horizontal="center"/>
    </xf>
    <xf numFmtId="0" fontId="0" fillId="2" borderId="0" xfId="0" applyFill="1" applyBorder="1" applyProtection="1"/>
    <xf numFmtId="0" fontId="9" fillId="2" borderId="0" xfId="0" applyFont="1" applyFill="1" applyBorder="1" applyProtection="1"/>
    <xf numFmtId="0" fontId="0" fillId="4" borderId="0" xfId="0" applyFill="1"/>
    <xf numFmtId="0" fontId="0" fillId="4" borderId="0" xfId="0" applyFill="1" applyBorder="1"/>
    <xf numFmtId="49" fontId="2" fillId="4" borderId="5" xfId="0" applyNumberFormat="1" applyFont="1" applyFill="1" applyBorder="1" applyAlignment="1" applyProtection="1">
      <alignment horizontal="left"/>
      <protection locked="0"/>
    </xf>
    <xf numFmtId="49" fontId="0" fillId="4" borderId="0" xfId="0" applyNumberFormat="1" applyFill="1" applyBorder="1" applyAlignment="1" applyProtection="1">
      <alignment horizontal="center"/>
      <protection locked="0"/>
    </xf>
    <xf numFmtId="49" fontId="2" fillId="4" borderId="0" xfId="0" applyNumberFormat="1" applyFont="1" applyFill="1" applyBorder="1" applyAlignment="1" applyProtection="1">
      <alignment horizontal="center"/>
      <protection locked="0"/>
    </xf>
    <xf numFmtId="0" fontId="2" fillId="4" borderId="6" xfId="0" applyFont="1" applyFill="1" applyBorder="1" applyAlignment="1" applyProtection="1">
      <alignment horizontal="center" vertical="center" wrapText="1"/>
      <protection locked="0"/>
    </xf>
    <xf numFmtId="0" fontId="0" fillId="4" borderId="1" xfId="0" applyFill="1" applyBorder="1" applyAlignment="1" applyProtection="1">
      <alignment horizontal="center" vertical="center"/>
      <protection locked="0"/>
    </xf>
    <xf numFmtId="49" fontId="0" fillId="4" borderId="1" xfId="0" applyNumberFormat="1" applyFill="1" applyBorder="1" applyAlignment="1" applyProtection="1">
      <alignment horizontal="center" vertical="center"/>
      <protection locked="0"/>
    </xf>
    <xf numFmtId="0" fontId="0" fillId="4" borderId="1" xfId="0" applyNumberFormat="1" applyFill="1" applyBorder="1" applyAlignment="1" applyProtection="1">
      <alignment horizontal="center" vertical="center"/>
      <protection locked="0"/>
    </xf>
    <xf numFmtId="0" fontId="0" fillId="4" borderId="1" xfId="0" applyFill="1" applyBorder="1" applyAlignment="1" applyProtection="1">
      <alignment horizontal="left" vertical="top" wrapText="1"/>
      <protection locked="0"/>
    </xf>
    <xf numFmtId="0" fontId="14" fillId="4" borderId="1" xfId="0" applyFont="1" applyFill="1" applyBorder="1" applyAlignment="1" applyProtection="1">
      <alignment horizontal="left" vertical="center" wrapText="1"/>
      <protection locked="0"/>
    </xf>
    <xf numFmtId="3" fontId="0" fillId="4" borderId="1" xfId="0" applyNumberFormat="1" applyFill="1" applyBorder="1" applyAlignment="1" applyProtection="1">
      <alignment horizontal="center" vertical="center"/>
      <protection locked="0"/>
    </xf>
    <xf numFmtId="0" fontId="4" fillId="4" borderId="1" xfId="0" applyFont="1" applyFill="1" applyBorder="1" applyAlignment="1" applyProtection="1">
      <alignment horizontal="right" vertical="center"/>
      <protection locked="0"/>
    </xf>
    <xf numFmtId="0" fontId="2" fillId="4" borderId="0" xfId="0" applyFont="1" applyFill="1" applyBorder="1" applyAlignment="1" applyProtection="1">
      <alignment horizontal="left" vertical="top" wrapText="1"/>
      <protection locked="0"/>
    </xf>
    <xf numFmtId="0" fontId="3" fillId="4" borderId="0" xfId="0" applyFont="1" applyFill="1" applyBorder="1" applyAlignment="1" applyProtection="1">
      <alignment horizontal="center" vertical="center"/>
      <protection locked="0"/>
    </xf>
    <xf numFmtId="0" fontId="0" fillId="4" borderId="0" xfId="0" applyFill="1" applyBorder="1" applyAlignment="1" applyProtection="1">
      <alignment horizontal="right" vertical="center"/>
      <protection locked="0"/>
    </xf>
    <xf numFmtId="0" fontId="0" fillId="4" borderId="0" xfId="0" applyFill="1" applyAlignment="1"/>
    <xf numFmtId="0" fontId="16" fillId="0" borderId="0" xfId="0" applyFont="1" applyProtection="1">
      <protection locked="0"/>
    </xf>
    <xf numFmtId="49" fontId="16" fillId="0" borderId="0" xfId="0" applyNumberFormat="1" applyFont="1" applyAlignment="1" applyProtection="1">
      <alignment horizontal="center"/>
      <protection locked="0"/>
    </xf>
    <xf numFmtId="49" fontId="13" fillId="0" borderId="0" xfId="0" applyNumberFormat="1" applyFont="1" applyProtection="1"/>
    <xf numFmtId="0" fontId="16" fillId="0" borderId="0" xfId="0" applyFont="1" applyProtection="1"/>
    <xf numFmtId="0" fontId="16" fillId="0" borderId="0" xfId="0" applyFont="1" applyAlignment="1" applyProtection="1"/>
    <xf numFmtId="0" fontId="16" fillId="0" borderId="0" xfId="0" applyFont="1" applyAlignment="1" applyProtection="1">
      <alignment horizontal="center"/>
    </xf>
    <xf numFmtId="0" fontId="13" fillId="0" borderId="0" xfId="0" applyFont="1" applyAlignment="1" applyProtection="1">
      <alignment horizontal="center"/>
    </xf>
    <xf numFmtId="0" fontId="13" fillId="0" borderId="0" xfId="0" applyFont="1" applyProtection="1"/>
    <xf numFmtId="0" fontId="13" fillId="0" borderId="0" xfId="0" applyFont="1" applyAlignment="1" applyProtection="1"/>
    <xf numFmtId="0" fontId="12" fillId="0" borderId="0" xfId="0" applyFont="1" applyAlignment="1" applyProtection="1">
      <alignment horizontal="center" textRotation="90"/>
    </xf>
    <xf numFmtId="0" fontId="13" fillId="0" borderId="0" xfId="0" applyFont="1" applyAlignment="1" applyProtection="1">
      <alignment horizontal="center" textRotation="90"/>
    </xf>
    <xf numFmtId="0" fontId="11" fillId="0" borderId="0" xfId="0" applyFont="1" applyProtection="1"/>
    <xf numFmtId="0" fontId="16" fillId="0" borderId="0" xfId="0" applyFont="1" applyAlignment="1" applyProtection="1">
      <alignment horizontal="fill"/>
    </xf>
    <xf numFmtId="49" fontId="2" fillId="0" borderId="0" xfId="0" applyNumberFormat="1" applyFont="1" applyProtection="1"/>
    <xf numFmtId="0" fontId="0" fillId="4" borderId="0" xfId="0" applyFill="1" applyAlignment="1" applyProtection="1">
      <alignment horizontal="center"/>
    </xf>
    <xf numFmtId="49" fontId="0" fillId="4" borderId="0" xfId="0" applyNumberFormat="1" applyFill="1" applyAlignment="1" applyProtection="1">
      <alignment horizontal="center"/>
    </xf>
    <xf numFmtId="0" fontId="0" fillId="4" borderId="0" xfId="0" applyFill="1" applyProtection="1"/>
    <xf numFmtId="0" fontId="0" fillId="4" borderId="0" xfId="0" applyFill="1" applyBorder="1" applyProtection="1"/>
    <xf numFmtId="0" fontId="12" fillId="4" borderId="7" xfId="0" applyFont="1" applyFill="1" applyBorder="1" applyAlignment="1" applyProtection="1">
      <alignment horizontal="center"/>
    </xf>
    <xf numFmtId="0" fontId="13" fillId="4" borderId="1" xfId="0" applyFont="1" applyFill="1" applyBorder="1" applyAlignment="1" applyProtection="1">
      <alignment horizontal="center"/>
    </xf>
    <xf numFmtId="0" fontId="12" fillId="4" borderId="1" xfId="0" applyFont="1" applyFill="1" applyBorder="1" applyAlignment="1" applyProtection="1">
      <alignment horizontal="center"/>
    </xf>
    <xf numFmtId="0" fontId="12" fillId="4" borderId="0" xfId="0" applyFont="1" applyFill="1" applyBorder="1" applyAlignment="1" applyProtection="1">
      <alignment horizontal="center"/>
    </xf>
    <xf numFmtId="49" fontId="13" fillId="4" borderId="1" xfId="0" applyNumberFormat="1" applyFont="1" applyFill="1" applyBorder="1" applyAlignment="1" applyProtection="1">
      <alignment horizontal="center"/>
    </xf>
    <xf numFmtId="49" fontId="2" fillId="4" borderId="5" xfId="0" applyNumberFormat="1" applyFont="1" applyFill="1" applyBorder="1" applyAlignment="1" applyProtection="1">
      <alignment horizontal="left"/>
    </xf>
    <xf numFmtId="49" fontId="0" fillId="4" borderId="0" xfId="0" applyNumberFormat="1" applyFill="1" applyBorder="1" applyAlignment="1" applyProtection="1">
      <alignment horizontal="center"/>
    </xf>
    <xf numFmtId="49" fontId="2" fillId="4" borderId="0" xfId="0" applyNumberFormat="1" applyFont="1" applyFill="1" applyBorder="1" applyAlignment="1" applyProtection="1">
      <alignment horizontal="center"/>
    </xf>
    <xf numFmtId="0" fontId="2" fillId="4" borderId="0" xfId="0" applyFont="1" applyFill="1" applyBorder="1" applyProtection="1"/>
    <xf numFmtId="0" fontId="3" fillId="4" borderId="0" xfId="0" applyFont="1" applyFill="1" applyBorder="1" applyAlignment="1" applyProtection="1">
      <alignment horizontal="center"/>
    </xf>
    <xf numFmtId="0" fontId="0" fillId="4" borderId="0" xfId="0" applyFill="1" applyBorder="1" applyAlignment="1" applyProtection="1">
      <alignment vertical="top" wrapText="1"/>
    </xf>
    <xf numFmtId="0" fontId="0" fillId="4" borderId="0" xfId="0" applyFill="1" applyProtection="1">
      <protection locked="0"/>
    </xf>
    <xf numFmtId="0" fontId="12" fillId="4" borderId="0" xfId="0" applyFont="1" applyFill="1" applyAlignment="1" applyProtection="1">
      <alignment horizontal="center"/>
    </xf>
    <xf numFmtId="0" fontId="0" fillId="4" borderId="5" xfId="0" applyFill="1" applyBorder="1" applyAlignment="1" applyProtection="1">
      <alignment horizontal="right" vertical="center" wrapText="1"/>
    </xf>
    <xf numFmtId="0" fontId="0" fillId="4" borderId="8" xfId="0" applyFill="1" applyBorder="1" applyAlignment="1" applyProtection="1">
      <alignment horizontal="right" vertical="center" wrapText="1"/>
    </xf>
    <xf numFmtId="0" fontId="0" fillId="4" borderId="1" xfId="0" applyFill="1" applyBorder="1" applyAlignment="1" applyProtection="1">
      <alignment horizontal="right" vertical="center" wrapText="1"/>
    </xf>
    <xf numFmtId="0" fontId="0" fillId="4" borderId="0" xfId="0" applyFill="1" applyBorder="1" applyAlignment="1" applyProtection="1">
      <alignment horizontal="right" vertical="center" wrapText="1"/>
    </xf>
    <xf numFmtId="0" fontId="2" fillId="4" borderId="0" xfId="0" applyFont="1" applyFill="1" applyBorder="1" applyAlignment="1" applyProtection="1">
      <alignment horizontal="right" vertical="center" wrapText="1"/>
    </xf>
    <xf numFmtId="0" fontId="2" fillId="4" borderId="8" xfId="0" applyFont="1" applyFill="1" applyBorder="1" applyAlignment="1" applyProtection="1">
      <alignment horizontal="center" vertical="center" wrapText="1"/>
    </xf>
    <xf numFmtId="0" fontId="4" fillId="4" borderId="1" xfId="0" applyFont="1" applyFill="1" applyBorder="1" applyAlignment="1" applyProtection="1">
      <alignment horizontal="right" vertical="center" wrapText="1"/>
      <protection locked="0"/>
    </xf>
    <xf numFmtId="0" fontId="0" fillId="4" borderId="1" xfId="0" applyFill="1" applyBorder="1" applyAlignment="1" applyProtection="1">
      <alignment horizontal="right" vertical="center" wrapText="1"/>
      <protection locked="0"/>
    </xf>
    <xf numFmtId="0" fontId="4" fillId="4" borderId="1" xfId="0" applyFont="1" applyFill="1" applyBorder="1" applyAlignment="1" applyProtection="1">
      <alignment horizontal="center" vertical="center" wrapText="1"/>
      <protection locked="0"/>
    </xf>
    <xf numFmtId="0" fontId="0" fillId="4" borderId="5" xfId="0" applyFill="1" applyBorder="1" applyAlignment="1" applyProtection="1">
      <alignment horizontal="right" vertical="center" wrapText="1"/>
      <protection locked="0"/>
    </xf>
    <xf numFmtId="0" fontId="0" fillId="4" borderId="6" xfId="0" applyFill="1" applyBorder="1" applyAlignment="1" applyProtection="1">
      <alignment horizontal="right" vertical="center" wrapText="1"/>
      <protection locked="0"/>
    </xf>
    <xf numFmtId="0" fontId="0" fillId="4" borderId="0" xfId="0" applyFill="1" applyBorder="1" applyAlignment="1" applyProtection="1">
      <alignment horizontal="right" vertical="center" wrapText="1"/>
      <protection locked="0"/>
    </xf>
    <xf numFmtId="0" fontId="0" fillId="4" borderId="9" xfId="0" applyFill="1" applyBorder="1" applyAlignment="1" applyProtection="1">
      <alignment horizontal="right" vertical="center" wrapText="1"/>
      <protection locked="0"/>
    </xf>
    <xf numFmtId="0" fontId="0" fillId="4" borderId="8" xfId="0" applyFill="1" applyBorder="1" applyAlignment="1" applyProtection="1">
      <alignment horizontal="right" vertical="center" wrapText="1"/>
      <protection locked="0"/>
    </xf>
    <xf numFmtId="0" fontId="2" fillId="4" borderId="0" xfId="0" applyFont="1" applyFill="1" applyBorder="1" applyAlignment="1" applyProtection="1">
      <alignment horizontal="right" vertical="center" wrapText="1"/>
      <protection locked="0"/>
    </xf>
    <xf numFmtId="0" fontId="0" fillId="4" borderId="10" xfId="0" applyFill="1" applyBorder="1" applyAlignment="1" applyProtection="1">
      <alignment horizontal="right" vertical="center" wrapText="1"/>
      <protection locked="0"/>
    </xf>
    <xf numFmtId="0" fontId="19" fillId="0" borderId="0" xfId="0" applyFont="1" applyProtection="1"/>
    <xf numFmtId="0" fontId="20" fillId="0" borderId="0" xfId="0" applyFont="1" applyProtection="1"/>
    <xf numFmtId="0" fontId="4" fillId="2" borderId="0" xfId="0" applyFont="1" applyFill="1"/>
    <xf numFmtId="0" fontId="23" fillId="2" borderId="0" xfId="0" applyFont="1" applyFill="1" applyBorder="1" applyAlignment="1">
      <alignment horizontal="center"/>
    </xf>
    <xf numFmtId="0" fontId="24" fillId="2" borderId="0" xfId="0" applyFont="1" applyFill="1" applyAlignment="1"/>
    <xf numFmtId="0" fontId="0" fillId="2" borderId="0" xfId="0" applyFill="1" applyAlignment="1">
      <alignment horizontal="center"/>
    </xf>
    <xf numFmtId="0" fontId="26" fillId="2" borderId="0" xfId="0" applyFont="1" applyFill="1" applyAlignment="1">
      <alignment vertical="top"/>
    </xf>
    <xf numFmtId="0" fontId="27" fillId="2" borderId="0" xfId="0" applyFont="1" applyFill="1" applyAlignment="1">
      <alignment horizontal="left" vertical="top"/>
    </xf>
    <xf numFmtId="0" fontId="27" fillId="2" borderId="0" xfId="0" applyFont="1" applyFill="1" applyAlignment="1">
      <alignment horizontal="center"/>
    </xf>
    <xf numFmtId="0" fontId="29" fillId="2" borderId="0" xfId="0" applyFont="1" applyFill="1" applyAlignment="1">
      <alignment horizontal="right"/>
    </xf>
    <xf numFmtId="0" fontId="22" fillId="2" borderId="0" xfId="0" applyFont="1" applyFill="1"/>
    <xf numFmtId="0" fontId="27" fillId="2" borderId="0" xfId="0" applyFont="1" applyFill="1" applyAlignment="1">
      <alignment vertical="top"/>
    </xf>
    <xf numFmtId="0" fontId="22" fillId="2" borderId="0" xfId="0" applyFont="1" applyFill="1" applyBorder="1"/>
    <xf numFmtId="0" fontId="4" fillId="2" borderId="5" xfId="0" applyFont="1" applyFill="1" applyBorder="1" applyAlignment="1">
      <alignment horizontal="justify" vertical="top" wrapText="1"/>
    </xf>
    <xf numFmtId="0" fontId="4" fillId="2" borderId="0" xfId="0" applyFont="1" applyFill="1" applyBorder="1" applyAlignment="1">
      <alignment horizontal="justify" vertical="top" wrapText="1"/>
    </xf>
    <xf numFmtId="0" fontId="0" fillId="2" borderId="10" xfId="0" applyFill="1" applyBorder="1"/>
    <xf numFmtId="0" fontId="4" fillId="2" borderId="0" xfId="0" applyFont="1" applyFill="1" applyBorder="1" applyAlignment="1">
      <alignment vertical="top" wrapText="1"/>
    </xf>
    <xf numFmtId="0" fontId="4" fillId="2" borderId="10" xfId="0" applyFont="1" applyFill="1" applyBorder="1" applyAlignment="1">
      <alignment horizontal="center" vertical="top" wrapText="1"/>
    </xf>
    <xf numFmtId="0" fontId="27" fillId="2" borderId="5" xfId="0" applyFont="1" applyFill="1" applyBorder="1" applyAlignment="1">
      <alignment horizontal="center" vertical="top" wrapText="1"/>
    </xf>
    <xf numFmtId="0" fontId="27" fillId="2" borderId="0" xfId="0" applyFont="1" applyFill="1" applyBorder="1" applyAlignment="1">
      <alignment horizontal="center" vertical="top" wrapText="1"/>
    </xf>
    <xf numFmtId="0" fontId="4" fillId="2" borderId="5" xfId="0" applyFont="1" applyFill="1" applyBorder="1" applyAlignment="1">
      <alignment horizontal="center" vertical="top" wrapText="1"/>
    </xf>
    <xf numFmtId="0" fontId="4" fillId="2" borderId="0" xfId="0" applyFont="1" applyFill="1" applyBorder="1" applyAlignment="1">
      <alignment horizontal="center" vertical="top" wrapText="1"/>
    </xf>
    <xf numFmtId="0" fontId="14" fillId="2" borderId="10" xfId="0" applyFont="1" applyFill="1" applyBorder="1" applyAlignment="1">
      <alignment horizontal="center" vertical="top" wrapText="1"/>
    </xf>
    <xf numFmtId="0" fontId="14" fillId="2" borderId="5" xfId="0" applyFont="1" applyFill="1" applyBorder="1" applyAlignment="1">
      <alignment horizontal="center" vertical="top" wrapText="1"/>
    </xf>
    <xf numFmtId="0" fontId="14" fillId="2" borderId="0" xfId="0" applyFont="1" applyFill="1" applyBorder="1" applyAlignment="1">
      <alignment horizontal="center" vertical="top" wrapText="1"/>
    </xf>
    <xf numFmtId="0" fontId="0" fillId="2" borderId="5" xfId="0" applyFill="1" applyBorder="1" applyAlignment="1">
      <alignment vertical="top" wrapText="1"/>
    </xf>
    <xf numFmtId="0" fontId="0" fillId="2" borderId="11" xfId="0" applyFill="1" applyBorder="1" applyAlignment="1">
      <alignment vertical="top" wrapText="1"/>
    </xf>
    <xf numFmtId="0" fontId="0" fillId="2" borderId="12" xfId="0" applyFill="1" applyBorder="1" applyAlignment="1">
      <alignment vertical="top" wrapText="1"/>
    </xf>
    <xf numFmtId="0" fontId="14" fillId="2" borderId="13" xfId="0" applyFont="1" applyFill="1" applyBorder="1" applyAlignment="1">
      <alignment horizontal="center" vertical="top" wrapText="1"/>
    </xf>
    <xf numFmtId="0" fontId="15" fillId="2" borderId="0" xfId="0" applyFont="1" applyFill="1"/>
    <xf numFmtId="0" fontId="2" fillId="2" borderId="0" xfId="0" applyFont="1" applyFill="1" applyBorder="1"/>
    <xf numFmtId="0" fontId="30" fillId="2" borderId="0" xfId="0" applyFont="1" applyFill="1" applyBorder="1" applyAlignment="1">
      <alignment horizontal="left"/>
    </xf>
    <xf numFmtId="0" fontId="0" fillId="2" borderId="0" xfId="0" applyFill="1" applyBorder="1" applyAlignment="1">
      <alignment horizontal="right"/>
    </xf>
    <xf numFmtId="0" fontId="4" fillId="3" borderId="1" xfId="0" applyFont="1" applyFill="1" applyBorder="1" applyAlignment="1" applyProtection="1">
      <alignment horizontal="center"/>
      <protection locked="0"/>
    </xf>
    <xf numFmtId="0" fontId="4" fillId="0" borderId="0" xfId="0" applyFont="1" applyAlignment="1">
      <alignment horizontal="right"/>
    </xf>
    <xf numFmtId="0" fontId="12" fillId="2" borderId="0" xfId="0" applyFont="1" applyFill="1" applyBorder="1"/>
    <xf numFmtId="0" fontId="0" fillId="3" borderId="1" xfId="0" applyFill="1" applyBorder="1" applyAlignment="1" applyProtection="1">
      <alignment horizontal="center"/>
      <protection locked="0"/>
    </xf>
    <xf numFmtId="0" fontId="0" fillId="3" borderId="1" xfId="0" applyFill="1" applyBorder="1" applyAlignment="1" applyProtection="1">
      <alignment shrinkToFit="1"/>
      <protection locked="0"/>
    </xf>
    <xf numFmtId="0" fontId="5" fillId="2" borderId="0" xfId="0" applyFont="1" applyFill="1" applyBorder="1" applyAlignment="1"/>
    <xf numFmtId="0" fontId="2" fillId="2" borderId="0" xfId="0" applyFont="1" applyFill="1" applyBorder="1" applyAlignment="1"/>
    <xf numFmtId="0" fontId="0" fillId="0" borderId="0" xfId="0" applyBorder="1" applyAlignment="1"/>
    <xf numFmtId="0" fontId="0" fillId="4" borderId="0" xfId="0" applyFill="1" applyBorder="1" applyAlignment="1"/>
    <xf numFmtId="0" fontId="0" fillId="4" borderId="0" xfId="0" applyFill="1" applyAlignment="1" applyProtection="1"/>
    <xf numFmtId="0" fontId="0" fillId="5" borderId="0" xfId="0" applyFill="1" applyBorder="1"/>
    <xf numFmtId="0" fontId="25" fillId="5" borderId="0" xfId="0" applyFont="1" applyFill="1" applyBorder="1" applyAlignment="1">
      <alignment horizontal="center" vertical="center"/>
    </xf>
    <xf numFmtId="0" fontId="0" fillId="5" borderId="0" xfId="0" applyFill="1" applyBorder="1" applyAlignment="1">
      <alignment horizontal="center" vertical="center" wrapText="1"/>
    </xf>
    <xf numFmtId="0" fontId="0" fillId="5" borderId="0" xfId="0" applyFill="1" applyBorder="1" applyAlignment="1">
      <alignment horizontal="center"/>
    </xf>
    <xf numFmtId="0" fontId="0" fillId="5" borderId="0" xfId="0" applyFill="1" applyBorder="1" applyAlignment="1">
      <alignment horizontal="left"/>
    </xf>
    <xf numFmtId="0" fontId="0" fillId="5" borderId="0" xfId="0" applyFill="1"/>
    <xf numFmtId="0" fontId="0" fillId="0" borderId="0" xfId="0" applyFill="1" applyProtection="1"/>
    <xf numFmtId="0" fontId="5" fillId="0" borderId="0" xfId="0" applyFont="1" applyFill="1" applyAlignment="1" applyProtection="1">
      <alignment vertical="center"/>
    </xf>
    <xf numFmtId="0" fontId="5" fillId="0" borderId="12" xfId="0" applyFont="1" applyFill="1" applyBorder="1" applyAlignment="1" applyProtection="1">
      <alignment vertical="center"/>
    </xf>
    <xf numFmtId="0" fontId="13" fillId="4" borderId="8" xfId="0" applyFont="1" applyFill="1" applyBorder="1" applyAlignment="1" applyProtection="1"/>
    <xf numFmtId="0" fontId="1" fillId="4" borderId="0" xfId="0" applyFont="1" applyFill="1" applyAlignment="1" applyProtection="1"/>
    <xf numFmtId="0" fontId="1" fillId="4" borderId="12" xfId="0" applyFont="1" applyFill="1" applyBorder="1" applyAlignment="1" applyProtection="1"/>
    <xf numFmtId="49" fontId="4" fillId="4" borderId="1" xfId="0" applyNumberFormat="1" applyFont="1" applyFill="1" applyBorder="1" applyAlignment="1" applyProtection="1">
      <alignment horizontal="center" vertical="center"/>
      <protection locked="0"/>
    </xf>
    <xf numFmtId="0" fontId="4" fillId="4" borderId="1" xfId="0" applyFont="1" applyFill="1" applyBorder="1" applyAlignment="1" applyProtection="1">
      <alignment horizontal="left" vertical="top" wrapText="1"/>
      <protection locked="0"/>
    </xf>
    <xf numFmtId="0" fontId="35" fillId="2" borderId="0" xfId="0" applyFont="1" applyFill="1" applyBorder="1"/>
    <xf numFmtId="0" fontId="22" fillId="2" borderId="0" xfId="0" applyFont="1" applyFill="1" applyBorder="1" applyAlignment="1"/>
    <xf numFmtId="0" fontId="4" fillId="2" borderId="7" xfId="0" applyFont="1" applyFill="1" applyBorder="1" applyAlignment="1">
      <alignment horizontal="justify" vertical="top" wrapText="1"/>
    </xf>
    <xf numFmtId="0" fontId="4" fillId="2" borderId="14" xfId="0" applyFont="1" applyFill="1" applyBorder="1" applyAlignment="1">
      <alignment horizontal="justify" vertical="top" wrapText="1"/>
    </xf>
    <xf numFmtId="0" fontId="4" fillId="2" borderId="5" xfId="0" applyFont="1" applyFill="1" applyBorder="1" applyAlignment="1">
      <alignment horizontal="justify" vertical="top" wrapText="1"/>
    </xf>
    <xf numFmtId="0" fontId="4" fillId="2" borderId="0" xfId="0" applyFont="1" applyFill="1" applyBorder="1" applyAlignment="1">
      <alignment horizontal="justify" vertical="top" wrapText="1"/>
    </xf>
    <xf numFmtId="0" fontId="21" fillId="2" borderId="15" xfId="0" applyFont="1" applyFill="1" applyBorder="1" applyAlignment="1">
      <alignment horizontal="center" wrapText="1"/>
    </xf>
    <xf numFmtId="0" fontId="21" fillId="2" borderId="10" xfId="0" applyFont="1" applyFill="1" applyBorder="1" applyAlignment="1">
      <alignment horizontal="center" wrapText="1"/>
    </xf>
    <xf numFmtId="0" fontId="4" fillId="5" borderId="0" xfId="0" applyFont="1" applyFill="1" applyBorder="1" applyAlignment="1">
      <alignment horizontal="center" vertical="center"/>
    </xf>
    <xf numFmtId="0" fontId="0" fillId="5" borderId="0" xfId="0" applyFill="1" applyBorder="1" applyAlignment="1"/>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2" borderId="0" xfId="0" applyFont="1" applyFill="1" applyBorder="1" applyAlignment="1">
      <alignment horizontal="center"/>
    </xf>
    <xf numFmtId="0" fontId="24" fillId="2" borderId="0" xfId="0" applyFont="1" applyFill="1" applyAlignment="1"/>
    <xf numFmtId="0" fontId="34" fillId="2" borderId="0" xfId="0" applyFont="1" applyFill="1" applyAlignment="1">
      <alignment horizontal="center" vertical="center" wrapText="1"/>
    </xf>
    <xf numFmtId="0" fontId="28" fillId="2" borderId="0" xfId="0" applyFont="1" applyFill="1" applyBorder="1" applyAlignment="1">
      <alignment horizontal="center"/>
    </xf>
    <xf numFmtId="0" fontId="0" fillId="0" borderId="0" xfId="0" applyAlignment="1"/>
    <xf numFmtId="0" fontId="0" fillId="3" borderId="7" xfId="0" applyFill="1" applyBorder="1" applyAlignment="1" applyProtection="1">
      <alignment vertical="top" wrapText="1" shrinkToFit="1"/>
      <protection locked="0"/>
    </xf>
    <xf numFmtId="0" fontId="0" fillId="3" borderId="14" xfId="0" applyFill="1" applyBorder="1" applyAlignment="1" applyProtection="1">
      <alignment vertical="top" wrapText="1" shrinkToFit="1"/>
      <protection locked="0"/>
    </xf>
    <xf numFmtId="0" fontId="0" fillId="3" borderId="15" xfId="0" applyFill="1" applyBorder="1" applyAlignment="1" applyProtection="1">
      <alignment vertical="top" wrapText="1" shrinkToFit="1"/>
      <protection locked="0"/>
    </xf>
    <xf numFmtId="0" fontId="0" fillId="3" borderId="5" xfId="0" applyFill="1" applyBorder="1" applyAlignment="1" applyProtection="1">
      <alignment vertical="top" wrapText="1" shrinkToFit="1"/>
      <protection locked="0"/>
    </xf>
    <xf numFmtId="0" fontId="0" fillId="3" borderId="0" xfId="0" applyFill="1" applyAlignment="1" applyProtection="1">
      <alignment vertical="top" wrapText="1" shrinkToFit="1"/>
      <protection locked="0"/>
    </xf>
    <xf numFmtId="0" fontId="0" fillId="3" borderId="10" xfId="0" applyFill="1" applyBorder="1" applyAlignment="1" applyProtection="1">
      <alignment vertical="top" wrapText="1" shrinkToFit="1"/>
      <protection locked="0"/>
    </xf>
    <xf numFmtId="0" fontId="0" fillId="3" borderId="11" xfId="0" applyFill="1" applyBorder="1" applyAlignment="1" applyProtection="1">
      <alignment vertical="top" wrapText="1" shrinkToFit="1"/>
      <protection locked="0"/>
    </xf>
    <xf numFmtId="0" fontId="0" fillId="3" borderId="12" xfId="0" applyFill="1" applyBorder="1" applyAlignment="1" applyProtection="1">
      <alignment vertical="top" wrapText="1" shrinkToFit="1"/>
      <protection locked="0"/>
    </xf>
    <xf numFmtId="0" fontId="0" fillId="3" borderId="13" xfId="0" applyFill="1" applyBorder="1" applyAlignment="1" applyProtection="1">
      <alignment vertical="top" wrapText="1" shrinkToFit="1"/>
      <protection locked="0"/>
    </xf>
    <xf numFmtId="0" fontId="0" fillId="3" borderId="7" xfId="0" applyFill="1" applyBorder="1" applyAlignment="1" applyProtection="1">
      <alignment horizontal="center" wrapText="1" shrinkToFit="1"/>
      <protection locked="0"/>
    </xf>
    <xf numFmtId="0" fontId="0" fillId="0" borderId="14" xfId="0" applyBorder="1" applyAlignment="1" applyProtection="1">
      <alignment wrapText="1"/>
      <protection locked="0"/>
    </xf>
    <xf numFmtId="0" fontId="0" fillId="0" borderId="15" xfId="0" applyBorder="1" applyAlignment="1" applyProtection="1">
      <alignment wrapText="1"/>
      <protection locked="0"/>
    </xf>
    <xf numFmtId="0" fontId="0" fillId="0" borderId="11" xfId="0" applyBorder="1" applyAlignment="1" applyProtection="1">
      <alignment wrapText="1" shrinkToFit="1"/>
      <protection locked="0"/>
    </xf>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0" fillId="2" borderId="0" xfId="0" applyFill="1" applyBorder="1" applyAlignment="1">
      <alignment vertical="top" wrapText="1"/>
    </xf>
    <xf numFmtId="0" fontId="0" fillId="0" borderId="0" xfId="0" applyAlignment="1">
      <alignment vertical="top" wrapText="1"/>
    </xf>
    <xf numFmtId="0" fontId="0" fillId="2" borderId="0" xfId="0" applyFill="1" applyAlignment="1" applyProtection="1">
      <alignment wrapText="1"/>
    </xf>
    <xf numFmtId="0" fontId="0" fillId="2" borderId="0" xfId="0" applyFill="1" applyAlignment="1" applyProtection="1">
      <alignment vertical="top" wrapText="1"/>
    </xf>
    <xf numFmtId="0" fontId="17" fillId="0" borderId="0" xfId="0" applyFont="1" applyFill="1" applyAlignment="1" applyProtection="1">
      <alignment vertical="top" wrapText="1"/>
    </xf>
    <xf numFmtId="0" fontId="1" fillId="4" borderId="0" xfId="0" applyFont="1" applyFill="1" applyAlignment="1" applyProtection="1">
      <alignment horizontal="center"/>
    </xf>
    <xf numFmtId="0" fontId="1" fillId="4" borderId="12" xfId="0" applyFont="1" applyFill="1" applyBorder="1" applyAlignment="1" applyProtection="1">
      <alignment horizontal="center"/>
    </xf>
    <xf numFmtId="0" fontId="0" fillId="4" borderId="0" xfId="0" applyFill="1" applyAlignment="1" applyProtection="1"/>
    <xf numFmtId="0" fontId="13" fillId="4" borderId="9" xfId="0" applyFont="1" applyFill="1" applyBorder="1" applyAlignment="1" applyProtection="1">
      <alignment horizontal="left"/>
    </xf>
    <xf numFmtId="0" fontId="13" fillId="4" borderId="6" xfId="0" applyFont="1" applyFill="1" applyBorder="1" applyAlignment="1" applyProtection="1">
      <alignment horizontal="left"/>
    </xf>
    <xf numFmtId="0" fontId="13" fillId="4" borderId="8" xfId="0" applyFont="1" applyFill="1" applyBorder="1" applyAlignment="1" applyProtection="1">
      <alignment horizontal="left"/>
    </xf>
    <xf numFmtId="0" fontId="13" fillId="4" borderId="9" xfId="0" applyFont="1" applyFill="1" applyBorder="1" applyAlignment="1" applyProtection="1">
      <alignment horizontal="center"/>
    </xf>
    <xf numFmtId="0" fontId="13" fillId="4" borderId="6" xfId="0" applyFont="1" applyFill="1" applyBorder="1" applyAlignment="1" applyProtection="1">
      <alignment horizontal="center"/>
    </xf>
    <xf numFmtId="0" fontId="13" fillId="4" borderId="1" xfId="0" applyFont="1" applyFill="1" applyBorder="1" applyAlignment="1" applyProtection="1">
      <alignment horizontal="center"/>
    </xf>
    <xf numFmtId="0" fontId="12" fillId="4" borderId="1" xfId="0" applyFont="1" applyFill="1" applyBorder="1" applyAlignment="1" applyProtection="1">
      <alignment horizontal="center"/>
    </xf>
    <xf numFmtId="0" fontId="12" fillId="4" borderId="8" xfId="0" applyFont="1" applyFill="1" applyBorder="1" applyAlignment="1" applyProtection="1">
      <alignment horizontal="center"/>
    </xf>
    <xf numFmtId="0" fontId="5" fillId="0" borderId="0" xfId="0" applyFont="1" applyFill="1" applyAlignment="1" applyProtection="1">
      <alignment horizontal="center" vertical="center" wrapText="1"/>
    </xf>
    <xf numFmtId="0" fontId="13" fillId="4" borderId="8" xfId="0" applyFont="1" applyFill="1" applyBorder="1" applyAlignment="1" applyProtection="1">
      <alignment horizontal="center"/>
    </xf>
    <xf numFmtId="0" fontId="18" fillId="0" borderId="16" xfId="0" applyFont="1" applyBorder="1" applyAlignment="1" applyProtection="1">
      <alignment horizontal="center"/>
    </xf>
    <xf numFmtId="0" fontId="0" fillId="0" borderId="17" xfId="0" applyBorder="1" applyAlignment="1" applyProtection="1"/>
    <xf numFmtId="0" fontId="0" fillId="0" borderId="18" xfId="0" applyBorder="1" applyAlignment="1" applyProtection="1"/>
  </cellXfs>
  <cellStyles count="1">
    <cellStyle name="Normal" xfId="0" builtinId="0"/>
  </cellStyles>
  <dxfs count="1">
    <dxf>
      <font>
        <strike val="0"/>
        <condense val="0"/>
        <extend val="0"/>
        <u val="double"/>
        <color indexed="10"/>
      </font>
    </dxf>
  </dxfs>
  <tableStyles count="0" defaultTableStyle="TableStyleMedium2" defaultPivotStyle="PivotStyleLight16"/>
  <colors>
    <mruColors>
      <color rgb="FFD755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28575</xdr:colOff>
      <xdr:row>7</xdr:row>
      <xdr:rowOff>19050</xdr:rowOff>
    </xdr:from>
    <xdr:to>
      <xdr:col>14</xdr:col>
      <xdr:colOff>403850</xdr:colOff>
      <xdr:row>17</xdr:row>
      <xdr:rowOff>729618</xdr:rowOff>
    </xdr:to>
    <xdr:sp macro="" textlink="">
      <xdr:nvSpPr>
        <xdr:cNvPr id="2" name="Text Box 2">
          <a:extLst>
            <a:ext uri="{FF2B5EF4-FFF2-40B4-BE49-F238E27FC236}">
              <a16:creationId xmlns:a16="http://schemas.microsoft.com/office/drawing/2014/main" id="{8E927D38-B77F-4E5F-9297-B000D1E52854}"/>
            </a:ext>
          </a:extLst>
        </xdr:cNvPr>
        <xdr:cNvSpPr txBox="1">
          <a:spLocks noChangeArrowheads="1"/>
        </xdr:cNvSpPr>
      </xdr:nvSpPr>
      <xdr:spPr bwMode="auto">
        <a:xfrm>
          <a:off x="7522845" y="1181100"/>
          <a:ext cx="5412109" cy="278892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lnSpc>
              <a:spcPts val="1500"/>
            </a:lnSpc>
            <a:defRPr sz="1000"/>
          </a:pPr>
          <a:r>
            <a:rPr lang="lb-LU" sz="1400" b="1" i="0" u="sng" strike="noStrike" baseline="0">
              <a:solidFill>
                <a:srgbClr val="000000"/>
              </a:solidFill>
              <a:latin typeface="Arial"/>
              <a:cs typeface="Arial"/>
            </a:rPr>
            <a:t>Informations à fournir</a:t>
          </a:r>
          <a:endParaRPr lang="lb-LU" sz="1000" b="0" i="0" u="none" strike="noStrike" baseline="0">
            <a:solidFill>
              <a:srgbClr val="000000"/>
            </a:solidFill>
            <a:latin typeface="Arial"/>
            <a:cs typeface="Arial"/>
          </a:endParaRPr>
        </a:p>
        <a:p>
          <a:pPr algn="l" rtl="0">
            <a:lnSpc>
              <a:spcPts val="1100"/>
            </a:lnSpc>
            <a:defRPr sz="1000"/>
          </a:pPr>
          <a:endParaRPr lang="lb-LU" sz="1000" b="0" i="0" u="none" strike="noStrike" baseline="0">
            <a:solidFill>
              <a:srgbClr val="000000"/>
            </a:solidFill>
            <a:latin typeface="Arial"/>
            <a:cs typeface="Arial"/>
          </a:endParaRPr>
        </a:p>
        <a:p>
          <a:pPr algn="l" rtl="0">
            <a:lnSpc>
              <a:spcPts val="1100"/>
            </a:lnSpc>
            <a:defRPr sz="1000"/>
          </a:pPr>
          <a:r>
            <a:rPr lang="lb-LU" sz="1000" b="0" i="0" u="sng" strike="noStrike" baseline="0">
              <a:solidFill>
                <a:srgbClr val="000000"/>
              </a:solidFill>
              <a:latin typeface="Arial"/>
              <a:cs typeface="Arial"/>
            </a:rPr>
            <a:t>1) Indications générales sur la gestion des déchets.</a:t>
          </a:r>
          <a:endParaRPr lang="lb-LU" sz="1000" b="0" i="0" u="none" strike="noStrike" baseline="0">
            <a:solidFill>
              <a:srgbClr val="000000"/>
            </a:solidFill>
            <a:latin typeface="Arial"/>
            <a:cs typeface="Arial"/>
          </a:endParaRPr>
        </a:p>
        <a:p>
          <a:pPr algn="l" rtl="0">
            <a:lnSpc>
              <a:spcPts val="1100"/>
            </a:lnSpc>
            <a:defRPr sz="1000"/>
          </a:pPr>
          <a:r>
            <a:rPr lang="lb-LU" sz="1000" b="0" i="0" u="none" strike="noStrike" baseline="0">
              <a:solidFill>
                <a:srgbClr val="000000"/>
              </a:solidFill>
              <a:latin typeface="Arial"/>
              <a:cs typeface="Arial"/>
            </a:rPr>
            <a:t>- La description de l’établissement</a:t>
          </a:r>
        </a:p>
        <a:p>
          <a:pPr algn="l" rtl="0">
            <a:lnSpc>
              <a:spcPts val="1100"/>
            </a:lnSpc>
            <a:defRPr sz="1000"/>
          </a:pPr>
          <a:r>
            <a:rPr lang="lb-LU" sz="1000" b="0" i="0" u="none" strike="noStrike" baseline="0">
              <a:solidFill>
                <a:srgbClr val="000000"/>
              </a:solidFill>
              <a:latin typeface="Arial"/>
              <a:cs typeface="Arial"/>
            </a:rPr>
            <a:t>- Les indications concernant le plan de prévention et de gestion des déchets</a:t>
          </a:r>
        </a:p>
        <a:p>
          <a:pPr algn="l" rtl="0">
            <a:lnSpc>
              <a:spcPts val="1100"/>
            </a:lnSpc>
            <a:defRPr sz="1000"/>
          </a:pPr>
          <a:r>
            <a:rPr lang="lb-LU" sz="1000" b="0" i="0" u="none" strike="noStrike" baseline="0">
              <a:solidFill>
                <a:srgbClr val="000000"/>
              </a:solidFill>
              <a:latin typeface="Arial"/>
              <a:cs typeface="Arial"/>
            </a:rPr>
            <a:t>- Les endroits de stockage des déchets</a:t>
          </a:r>
        </a:p>
        <a:p>
          <a:pPr algn="l" rtl="0">
            <a:lnSpc>
              <a:spcPts val="1100"/>
            </a:lnSpc>
            <a:defRPr sz="1000"/>
          </a:pPr>
          <a:r>
            <a:rPr lang="lb-LU" sz="1000" b="0" i="0" u="none" strike="noStrike" baseline="0">
              <a:solidFill>
                <a:srgbClr val="000000"/>
              </a:solidFill>
              <a:latin typeface="Arial"/>
              <a:cs typeface="Arial"/>
            </a:rPr>
            <a:t>- La sensibilisation du personnel</a:t>
          </a:r>
        </a:p>
        <a:p>
          <a:pPr algn="l" rtl="0">
            <a:lnSpc>
              <a:spcPts val="1100"/>
            </a:lnSpc>
            <a:defRPr sz="1000"/>
          </a:pPr>
          <a:endParaRPr lang="lb-LU" sz="1000" b="0" i="0" u="none" strike="noStrike" baseline="0">
            <a:solidFill>
              <a:srgbClr val="000000"/>
            </a:solidFill>
            <a:latin typeface="Arial"/>
            <a:cs typeface="Arial"/>
          </a:endParaRPr>
        </a:p>
        <a:p>
          <a:pPr algn="l" rtl="0">
            <a:lnSpc>
              <a:spcPts val="1100"/>
            </a:lnSpc>
            <a:defRPr sz="1000"/>
          </a:pPr>
          <a:r>
            <a:rPr lang="lb-LU" sz="1000" b="0" i="0" u="none" strike="noStrike" baseline="0">
              <a:solidFill>
                <a:srgbClr val="000000"/>
              </a:solidFill>
              <a:latin typeface="Arial"/>
              <a:cs typeface="Arial"/>
            </a:rPr>
            <a:t>2</a:t>
          </a:r>
          <a:r>
            <a:rPr lang="lb-LU" sz="1000" b="0" i="0" u="sng" strike="noStrike" baseline="0">
              <a:solidFill>
                <a:srgbClr val="000000"/>
              </a:solidFill>
              <a:latin typeface="Arial"/>
              <a:cs typeface="Arial"/>
            </a:rPr>
            <a:t>) Données sur les déchets.</a:t>
          </a:r>
          <a:endParaRPr lang="lb-LU" sz="1000" b="0" i="0" u="none" strike="noStrike" baseline="0">
            <a:solidFill>
              <a:srgbClr val="000000"/>
            </a:solidFill>
            <a:latin typeface="Arial"/>
            <a:cs typeface="Arial"/>
          </a:endParaRPr>
        </a:p>
        <a:p>
          <a:pPr algn="l" rtl="0">
            <a:lnSpc>
              <a:spcPts val="1100"/>
            </a:lnSpc>
            <a:defRPr sz="1000"/>
          </a:pPr>
          <a:r>
            <a:rPr lang="lb-LU" sz="1000" b="0" i="0" u="none" strike="noStrike" baseline="0">
              <a:solidFill>
                <a:srgbClr val="000000"/>
              </a:solidFill>
              <a:latin typeface="Arial"/>
              <a:cs typeface="Arial"/>
            </a:rPr>
            <a:t>- Enumération de tous les déchets produits à l'établissement.</a:t>
          </a:r>
        </a:p>
        <a:p>
          <a:pPr algn="l" rtl="0">
            <a:lnSpc>
              <a:spcPts val="1100"/>
            </a:lnSpc>
            <a:defRPr sz="1000"/>
          </a:pPr>
          <a:r>
            <a:rPr lang="lb-LU" sz="1000" b="0" i="0" u="none" strike="noStrike" baseline="0">
              <a:solidFill>
                <a:srgbClr val="000000"/>
              </a:solidFill>
              <a:latin typeface="Arial"/>
              <a:cs typeface="Arial"/>
            </a:rPr>
            <a:t>- Description, quantité et composition des déchets</a:t>
          </a:r>
        </a:p>
        <a:p>
          <a:pPr algn="l" rtl="0">
            <a:lnSpc>
              <a:spcPts val="1100"/>
            </a:lnSpc>
            <a:defRPr sz="1000"/>
          </a:pPr>
          <a:r>
            <a:rPr lang="lb-LU" sz="1000" b="0" i="0" u="none" strike="noStrike" baseline="0">
              <a:solidFill>
                <a:srgbClr val="000000"/>
              </a:solidFill>
              <a:latin typeface="Arial"/>
              <a:cs typeface="Arial"/>
            </a:rPr>
            <a:t>- La collecte et le stockage des déchets</a:t>
          </a:r>
        </a:p>
        <a:p>
          <a:pPr algn="l" rtl="0">
            <a:lnSpc>
              <a:spcPts val="1000"/>
            </a:lnSpc>
            <a:defRPr sz="1000"/>
          </a:pPr>
          <a:r>
            <a:rPr lang="lb-LU" sz="1000" b="0" i="0" u="none" strike="noStrike" baseline="0">
              <a:solidFill>
                <a:srgbClr val="000000"/>
              </a:solidFill>
              <a:latin typeface="Arial"/>
              <a:cs typeface="Arial"/>
            </a:rPr>
            <a:t>- Les transporteurs et négociants des déchets</a:t>
          </a:r>
        </a:p>
        <a:p>
          <a:pPr algn="l" rtl="0">
            <a:lnSpc>
              <a:spcPts val="1100"/>
            </a:lnSpc>
            <a:defRPr sz="1000"/>
          </a:pPr>
          <a:r>
            <a:rPr lang="lb-LU" sz="1000" b="0" i="0" u="none" strike="noStrike" baseline="0">
              <a:solidFill>
                <a:srgbClr val="000000"/>
              </a:solidFill>
              <a:latin typeface="Arial"/>
              <a:cs typeface="Arial"/>
            </a:rPr>
            <a:t>- La valorisation, l'élimination et les destinataires des déchets</a:t>
          </a:r>
        </a:p>
        <a:p>
          <a:pPr algn="l" rtl="0">
            <a:lnSpc>
              <a:spcPts val="1000"/>
            </a:lnSpc>
            <a:defRPr sz="1000"/>
          </a:pPr>
          <a:r>
            <a:rPr lang="lb-LU" sz="1000" b="0" i="0" u="none" strike="noStrike" baseline="0">
              <a:solidFill>
                <a:srgbClr val="000000"/>
              </a:solidFill>
              <a:latin typeface="Arial"/>
              <a:cs typeface="Arial"/>
            </a:rPr>
            <a:t>- Mesures de prévention et de réduction des déchets</a:t>
          </a:r>
        </a:p>
        <a:p>
          <a:pPr algn="l" rtl="0">
            <a:lnSpc>
              <a:spcPts val="1100"/>
            </a:lnSpc>
            <a:defRPr sz="1000"/>
          </a:pPr>
          <a:r>
            <a:rPr lang="lb-LU" sz="1000" b="0" i="0" u="none" strike="noStrike" baseline="0">
              <a:solidFill>
                <a:srgbClr val="000000"/>
              </a:solidFill>
              <a:latin typeface="Arial"/>
              <a:cs typeface="Arial"/>
            </a:rPr>
            <a:t>Les données et l'ordre de priorité des demandées peuvent variées en fonction du type de dosser à saisir.  </a:t>
          </a:r>
        </a:p>
        <a:p>
          <a:pPr algn="l" rtl="0">
            <a:lnSpc>
              <a:spcPts val="1000"/>
            </a:lnSpc>
            <a:defRPr sz="1000"/>
          </a:pPr>
          <a:endParaRPr lang="lb-LU" sz="1000" b="0" i="0" u="none" strike="noStrike" baseline="0">
            <a:solidFill>
              <a:srgbClr val="000000"/>
            </a:solidFill>
            <a:latin typeface="Arial"/>
            <a:cs typeface="Arial"/>
          </a:endParaRPr>
        </a:p>
        <a:p>
          <a:pPr algn="l" rtl="0">
            <a:lnSpc>
              <a:spcPts val="1000"/>
            </a:lnSpc>
            <a:defRPr sz="1000"/>
          </a:pPr>
          <a:endParaRPr lang="lb-LU" sz="1000" b="0" i="0" u="none" strike="noStrike" baseline="0">
            <a:solidFill>
              <a:srgbClr val="000000"/>
            </a:solidFill>
            <a:latin typeface="Arial"/>
            <a:cs typeface="Arial"/>
          </a:endParaRPr>
        </a:p>
        <a:p>
          <a:pPr algn="l" rtl="0">
            <a:lnSpc>
              <a:spcPts val="1000"/>
            </a:lnSpc>
            <a:defRPr sz="1000"/>
          </a:pPr>
          <a:endParaRPr lang="lb-LU" sz="1000" b="0" i="0" u="none" strike="noStrike" baseline="0">
            <a:solidFill>
              <a:srgbClr val="000000"/>
            </a:solidFill>
            <a:latin typeface="Arial"/>
            <a:cs typeface="Arial"/>
          </a:endParaRPr>
        </a:p>
      </xdr:txBody>
    </xdr:sp>
    <xdr:clientData/>
  </xdr:twoCellAnchor>
  <xdr:twoCellAnchor>
    <xdr:from>
      <xdr:col>0</xdr:col>
      <xdr:colOff>490817</xdr:colOff>
      <xdr:row>8</xdr:row>
      <xdr:rowOff>1120</xdr:rowOff>
    </xdr:from>
    <xdr:to>
      <xdr:col>3</xdr:col>
      <xdr:colOff>1864310</xdr:colOff>
      <xdr:row>14</xdr:row>
      <xdr:rowOff>169657</xdr:rowOff>
    </xdr:to>
    <xdr:sp macro="" textlink="">
      <xdr:nvSpPr>
        <xdr:cNvPr id="3" name="Text Box 3">
          <a:extLst>
            <a:ext uri="{FF2B5EF4-FFF2-40B4-BE49-F238E27FC236}">
              <a16:creationId xmlns:a16="http://schemas.microsoft.com/office/drawing/2014/main" id="{BC885783-DA18-495F-B7F2-48C5EE53B976}"/>
            </a:ext>
          </a:extLst>
        </xdr:cNvPr>
        <xdr:cNvSpPr txBox="1">
          <a:spLocks noChangeArrowheads="1"/>
        </xdr:cNvSpPr>
      </xdr:nvSpPr>
      <xdr:spPr bwMode="auto">
        <a:xfrm>
          <a:off x="513677" y="1386167"/>
          <a:ext cx="5458609" cy="1468419"/>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1100"/>
            </a:lnSpc>
            <a:defRPr sz="1000"/>
          </a:pPr>
          <a:endParaRPr lang="lb-LU" sz="1000" b="0" i="0" u="none" strike="noStrike" baseline="0">
            <a:solidFill>
              <a:srgbClr val="000000"/>
            </a:solidFill>
            <a:latin typeface="Arial"/>
            <a:cs typeface="Arial"/>
          </a:endParaRPr>
        </a:p>
        <a:p>
          <a:pPr>
            <a:lnSpc>
              <a:spcPts val="1100"/>
            </a:lnSpc>
          </a:pPr>
          <a:r>
            <a:rPr lang="lb-LU" sz="1000">
              <a:latin typeface="Arial" panose="020B0604020202020204" pitchFamily="34" charset="0"/>
              <a:cs typeface="Arial" panose="020B0604020202020204" pitchFamily="34" charset="0"/>
            </a:rPr>
            <a:t>La </a:t>
          </a:r>
          <a:r>
            <a:rPr lang="lb-LU" sz="1000" b="1">
              <a:latin typeface="Arial" panose="020B0604020202020204" pitchFamily="34" charset="0"/>
              <a:cs typeface="Arial" panose="020B0604020202020204" pitchFamily="34" charset="0"/>
            </a:rPr>
            <a:t>transmission</a:t>
          </a:r>
          <a:r>
            <a:rPr lang="lb-LU" sz="1000">
              <a:latin typeface="Arial" panose="020B0604020202020204" pitchFamily="34" charset="0"/>
              <a:cs typeface="Arial" panose="020B0604020202020204" pitchFamily="34" charset="0"/>
            </a:rPr>
            <a:t> du PPGD à l’Administration de l‘environnement n’est nécessaire que si votre arrêté - autorisant l’exploitation de l’établissement ou de l’entreprise - l'exige explicitement (arrêté établi en vertu de la loi modifiée du 10 juin 1999 relative aux établissements classés).</a:t>
          </a:r>
        </a:p>
        <a:p>
          <a:pPr>
            <a:lnSpc>
              <a:spcPts val="1000"/>
            </a:lnSpc>
          </a:pPr>
          <a:endParaRPr lang="lb-LU" sz="1000">
            <a:latin typeface="Arial" panose="020B0604020202020204" pitchFamily="34" charset="0"/>
            <a:cs typeface="Arial" panose="020B0604020202020204" pitchFamily="34" charset="0"/>
          </a:endParaRPr>
        </a:p>
        <a:p>
          <a:pPr>
            <a:lnSpc>
              <a:spcPts val="1000"/>
            </a:lnSpc>
          </a:pPr>
          <a:r>
            <a:rPr lang="lb-LU" sz="1000">
              <a:latin typeface="Arial" panose="020B0604020202020204" pitchFamily="34" charset="0"/>
              <a:cs typeface="Arial" panose="020B0604020202020204" pitchFamily="34" charset="0"/>
            </a:rPr>
            <a:t>Or, </a:t>
          </a:r>
          <a:r>
            <a:rPr lang="lb-LU" sz="1000" b="1">
              <a:latin typeface="Arial" panose="020B0604020202020204" pitchFamily="34" charset="0"/>
              <a:cs typeface="Arial" panose="020B0604020202020204" pitchFamily="34" charset="0"/>
            </a:rPr>
            <a:t>l'établissement</a:t>
          </a:r>
          <a:r>
            <a:rPr lang="lb-LU" sz="1000">
              <a:latin typeface="Arial" panose="020B0604020202020204" pitchFamily="34" charset="0"/>
              <a:cs typeface="Arial" panose="020B0604020202020204" pitchFamily="34" charset="0"/>
            </a:rPr>
            <a:t> du PPGD est une obligation légale pour toute entreprise ou établissement conformément à  la loi modifiée du 21 mars 2012 relative à la gestion des déchets. Le document établi doit être disponible et présenté sur demande à l'Administration de l'environnement.</a:t>
          </a:r>
        </a:p>
        <a:p>
          <a:pPr algn="ctr" rtl="0">
            <a:lnSpc>
              <a:spcPts val="1100"/>
            </a:lnSpc>
            <a:defRPr sz="1000"/>
          </a:pPr>
          <a:endParaRPr lang="lb-LU" sz="1000" b="0" i="0" u="none" strike="noStrike" baseline="0">
            <a:solidFill>
              <a:srgbClr val="000000"/>
            </a:solidFill>
            <a:latin typeface="Arial"/>
            <a:cs typeface="Arial"/>
          </a:endParaRPr>
        </a:p>
        <a:p>
          <a:pPr algn="ctr" rtl="0">
            <a:defRPr sz="1000"/>
          </a:pPr>
          <a:endParaRPr lang="lb-LU" sz="1000" b="0" i="0" u="none" strike="noStrike" baseline="0">
            <a:solidFill>
              <a:srgbClr val="000000"/>
            </a:solidFill>
            <a:latin typeface="Arial"/>
            <a:cs typeface="Arial"/>
          </a:endParaRPr>
        </a:p>
      </xdr:txBody>
    </xdr:sp>
    <xdr:clientData/>
  </xdr:twoCellAnchor>
  <xdr:twoCellAnchor>
    <xdr:from>
      <xdr:col>6</xdr:col>
      <xdr:colOff>121920</xdr:colOff>
      <xdr:row>28</xdr:row>
      <xdr:rowOff>175260</xdr:rowOff>
    </xdr:from>
    <xdr:to>
      <xdr:col>14</xdr:col>
      <xdr:colOff>552461</xdr:colOff>
      <xdr:row>40</xdr:row>
      <xdr:rowOff>24794</xdr:rowOff>
    </xdr:to>
    <xdr:sp macro="" textlink="">
      <xdr:nvSpPr>
        <xdr:cNvPr id="4" name="Text Box 4">
          <a:extLst>
            <a:ext uri="{FF2B5EF4-FFF2-40B4-BE49-F238E27FC236}">
              <a16:creationId xmlns:a16="http://schemas.microsoft.com/office/drawing/2014/main" id="{FD47FE34-4748-42F5-9CD3-B3D4EE08AF64}"/>
            </a:ext>
          </a:extLst>
        </xdr:cNvPr>
        <xdr:cNvSpPr txBox="1">
          <a:spLocks noChangeArrowheads="1"/>
        </xdr:cNvSpPr>
      </xdr:nvSpPr>
      <xdr:spPr bwMode="auto">
        <a:xfrm>
          <a:off x="7612380" y="6707505"/>
          <a:ext cx="5482590" cy="191262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lnSpc>
              <a:spcPts val="1100"/>
            </a:lnSpc>
            <a:defRPr sz="1000"/>
          </a:pPr>
          <a:r>
            <a:rPr lang="lb-LU" sz="1000" b="0" i="0" u="none" strike="noStrike" baseline="0">
              <a:solidFill>
                <a:srgbClr val="000000"/>
              </a:solidFill>
              <a:latin typeface="Arial"/>
              <a:cs typeface="Arial"/>
            </a:rPr>
            <a:t>Le présent formulaire est disponible sur papier auprès de l'Administration de l'environnement - Division des Déchets / Service des plans de prévention et de gestion des déchets et comme "download" à l'adresse Internet "www.environnement.public.lu </a:t>
          </a:r>
        </a:p>
        <a:p>
          <a:pPr algn="l" rtl="0">
            <a:lnSpc>
              <a:spcPts val="1100"/>
            </a:lnSpc>
            <a:defRPr sz="1000"/>
          </a:pPr>
          <a:r>
            <a:rPr lang="lb-LU" sz="1000" b="0" i="0" u="none" strike="noStrike" baseline="0">
              <a:solidFill>
                <a:srgbClr val="000000"/>
              </a:solidFill>
              <a:latin typeface="Arial"/>
              <a:cs typeface="Arial"/>
            </a:rPr>
            <a:t>(guichet virtuel/déchets/production de déchets/plan de prévention et de gestion des déchets". Le renvoi du présent dossier est à effectuer sous forme papier et par courrier électronique à l'adresse "ppgd@aev.etat.lu".</a:t>
          </a:r>
        </a:p>
        <a:p>
          <a:pPr algn="l" rtl="0">
            <a:lnSpc>
              <a:spcPts val="1100"/>
            </a:lnSpc>
            <a:defRPr sz="1000"/>
          </a:pPr>
          <a:r>
            <a:rPr lang="lb-LU" sz="1000" b="0" i="0" u="none" strike="noStrike" baseline="0">
              <a:solidFill>
                <a:srgbClr val="000000"/>
              </a:solidFill>
              <a:latin typeface="Arial"/>
              <a:cs typeface="Arial"/>
            </a:rPr>
            <a:t>_____________________________________________________________________________</a:t>
          </a:r>
        </a:p>
        <a:p>
          <a:pPr algn="l" rtl="0">
            <a:lnSpc>
              <a:spcPts val="1100"/>
            </a:lnSpc>
            <a:defRPr sz="1000"/>
          </a:pPr>
          <a:r>
            <a:rPr lang="lb-LU" sz="1000" b="0" i="0" u="none" strike="noStrike" baseline="0">
              <a:solidFill>
                <a:srgbClr val="000000"/>
              </a:solidFill>
              <a:latin typeface="Arial"/>
              <a:cs typeface="Arial"/>
            </a:rPr>
            <a:t>Pour de plus amples informations concernant les rapports annuels de la gestion des déchets veuillez contacter Monsieur Josy SPAUS ( tél: 40 56 56 - 515) à l’Administration de l’environnement.</a:t>
          </a:r>
        </a:p>
        <a:p>
          <a:pPr algn="l" rtl="0">
            <a:lnSpc>
              <a:spcPts val="1300"/>
            </a:lnSpc>
            <a:defRPr sz="1000"/>
          </a:pPr>
          <a:endParaRPr lang="lb-LU" sz="1000" b="0" i="0" u="none" strike="noStrike" baseline="0">
            <a:solidFill>
              <a:srgbClr val="000000"/>
            </a:solidFill>
            <a:latin typeface="Arial"/>
            <a:cs typeface="Arial"/>
          </a:endParaRPr>
        </a:p>
      </xdr:txBody>
    </xdr:sp>
    <xdr:clientData/>
  </xdr:twoCellAnchor>
  <xdr:twoCellAnchor>
    <xdr:from>
      <xdr:col>6</xdr:col>
      <xdr:colOff>28575</xdr:colOff>
      <xdr:row>7</xdr:row>
      <xdr:rowOff>19050</xdr:rowOff>
    </xdr:from>
    <xdr:to>
      <xdr:col>14</xdr:col>
      <xdr:colOff>403850</xdr:colOff>
      <xdr:row>17</xdr:row>
      <xdr:rowOff>729618</xdr:rowOff>
    </xdr:to>
    <xdr:sp macro="" textlink="">
      <xdr:nvSpPr>
        <xdr:cNvPr id="5" name="Text Box 6">
          <a:extLst>
            <a:ext uri="{FF2B5EF4-FFF2-40B4-BE49-F238E27FC236}">
              <a16:creationId xmlns:a16="http://schemas.microsoft.com/office/drawing/2014/main" id="{ACE33357-0638-432E-8ACD-8993FA469ADA}"/>
            </a:ext>
          </a:extLst>
        </xdr:cNvPr>
        <xdr:cNvSpPr txBox="1">
          <a:spLocks noChangeArrowheads="1"/>
        </xdr:cNvSpPr>
      </xdr:nvSpPr>
      <xdr:spPr bwMode="auto">
        <a:xfrm>
          <a:off x="7522845" y="1181100"/>
          <a:ext cx="5412109" cy="278892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lnSpc>
              <a:spcPts val="1500"/>
            </a:lnSpc>
            <a:defRPr sz="1000"/>
          </a:pPr>
          <a:r>
            <a:rPr lang="lb-LU" sz="1400" b="1" i="0" u="sng" strike="noStrike" baseline="0">
              <a:solidFill>
                <a:srgbClr val="000000"/>
              </a:solidFill>
              <a:latin typeface="Arial"/>
              <a:cs typeface="Arial"/>
            </a:rPr>
            <a:t>Informations à fournir</a:t>
          </a:r>
          <a:endParaRPr lang="lb-LU" sz="1000" b="0" i="0" u="none" strike="noStrike" baseline="0">
            <a:solidFill>
              <a:srgbClr val="000000"/>
            </a:solidFill>
            <a:latin typeface="Arial"/>
            <a:cs typeface="Arial"/>
          </a:endParaRPr>
        </a:p>
        <a:p>
          <a:pPr algn="l" rtl="0">
            <a:lnSpc>
              <a:spcPts val="1100"/>
            </a:lnSpc>
            <a:defRPr sz="1000"/>
          </a:pPr>
          <a:endParaRPr lang="lb-LU" sz="1000" b="0" i="0" u="none" strike="noStrike" baseline="0">
            <a:solidFill>
              <a:srgbClr val="000000"/>
            </a:solidFill>
            <a:latin typeface="Arial"/>
            <a:cs typeface="Arial"/>
          </a:endParaRPr>
        </a:p>
        <a:p>
          <a:pPr algn="l" rtl="0">
            <a:lnSpc>
              <a:spcPts val="1100"/>
            </a:lnSpc>
            <a:defRPr sz="1000"/>
          </a:pPr>
          <a:r>
            <a:rPr lang="lb-LU" sz="1000" b="0" i="0" u="sng" strike="noStrike" baseline="0">
              <a:solidFill>
                <a:srgbClr val="000000"/>
              </a:solidFill>
              <a:latin typeface="Arial"/>
              <a:cs typeface="Arial"/>
            </a:rPr>
            <a:t>1) Indications générales sur la gestion des déchets.</a:t>
          </a:r>
          <a:endParaRPr lang="lb-LU" sz="1000" b="0" i="0" u="none" strike="noStrike" baseline="0">
            <a:solidFill>
              <a:srgbClr val="000000"/>
            </a:solidFill>
            <a:latin typeface="Arial"/>
            <a:cs typeface="Arial"/>
          </a:endParaRPr>
        </a:p>
        <a:p>
          <a:pPr algn="l" rtl="0">
            <a:lnSpc>
              <a:spcPts val="1100"/>
            </a:lnSpc>
            <a:defRPr sz="1000"/>
          </a:pPr>
          <a:r>
            <a:rPr lang="lb-LU" sz="1000" b="0" i="0" u="none" strike="noStrike" baseline="0">
              <a:solidFill>
                <a:srgbClr val="000000"/>
              </a:solidFill>
              <a:latin typeface="Arial"/>
              <a:cs typeface="Arial"/>
            </a:rPr>
            <a:t>- La description de l’établissement</a:t>
          </a:r>
        </a:p>
        <a:p>
          <a:pPr algn="l" rtl="0">
            <a:lnSpc>
              <a:spcPts val="1100"/>
            </a:lnSpc>
            <a:defRPr sz="1000"/>
          </a:pPr>
          <a:r>
            <a:rPr lang="lb-LU" sz="1000" b="0" i="0" u="none" strike="noStrike" baseline="0">
              <a:solidFill>
                <a:srgbClr val="000000"/>
              </a:solidFill>
              <a:latin typeface="Arial"/>
              <a:cs typeface="Arial"/>
            </a:rPr>
            <a:t>- Les indications concernant le plan de prévention et de gestion des déchets</a:t>
          </a:r>
        </a:p>
        <a:p>
          <a:pPr algn="l" rtl="0">
            <a:lnSpc>
              <a:spcPts val="1100"/>
            </a:lnSpc>
            <a:defRPr sz="1000"/>
          </a:pPr>
          <a:r>
            <a:rPr lang="lb-LU" sz="1000" b="0" i="0" u="none" strike="noStrike" baseline="0">
              <a:solidFill>
                <a:srgbClr val="000000"/>
              </a:solidFill>
              <a:latin typeface="Arial"/>
              <a:cs typeface="Arial"/>
            </a:rPr>
            <a:t>- Les endroits de stockage des déchets</a:t>
          </a:r>
        </a:p>
        <a:p>
          <a:pPr algn="l" rtl="0">
            <a:lnSpc>
              <a:spcPts val="1100"/>
            </a:lnSpc>
            <a:defRPr sz="1000"/>
          </a:pPr>
          <a:r>
            <a:rPr lang="lb-LU" sz="1000" b="0" i="0" u="none" strike="noStrike" baseline="0">
              <a:solidFill>
                <a:srgbClr val="000000"/>
              </a:solidFill>
              <a:latin typeface="Arial"/>
              <a:cs typeface="Arial"/>
            </a:rPr>
            <a:t>- La sensibilisation du personnel</a:t>
          </a:r>
        </a:p>
        <a:p>
          <a:pPr algn="l" rtl="0">
            <a:lnSpc>
              <a:spcPts val="1100"/>
            </a:lnSpc>
            <a:defRPr sz="1000"/>
          </a:pPr>
          <a:endParaRPr lang="lb-LU" sz="1000" b="0" i="0" u="none" strike="noStrike" baseline="0">
            <a:solidFill>
              <a:srgbClr val="000000"/>
            </a:solidFill>
            <a:latin typeface="Arial"/>
            <a:cs typeface="Arial"/>
          </a:endParaRPr>
        </a:p>
        <a:p>
          <a:pPr algn="l" rtl="0">
            <a:lnSpc>
              <a:spcPts val="1100"/>
            </a:lnSpc>
            <a:defRPr sz="1000"/>
          </a:pPr>
          <a:r>
            <a:rPr lang="lb-LU" sz="1000" b="0" i="0" u="none" strike="noStrike" baseline="0">
              <a:solidFill>
                <a:srgbClr val="000000"/>
              </a:solidFill>
              <a:latin typeface="Arial"/>
              <a:cs typeface="Arial"/>
            </a:rPr>
            <a:t>2</a:t>
          </a:r>
          <a:r>
            <a:rPr lang="lb-LU" sz="1000" b="0" i="0" u="sng" strike="noStrike" baseline="0">
              <a:solidFill>
                <a:srgbClr val="000000"/>
              </a:solidFill>
              <a:latin typeface="Arial"/>
              <a:cs typeface="Arial"/>
            </a:rPr>
            <a:t>) Données sur les déchets.</a:t>
          </a:r>
          <a:endParaRPr lang="lb-LU" sz="1000" b="0" i="0" u="none" strike="noStrike" baseline="0">
            <a:solidFill>
              <a:srgbClr val="000000"/>
            </a:solidFill>
            <a:latin typeface="Arial"/>
            <a:cs typeface="Arial"/>
          </a:endParaRPr>
        </a:p>
        <a:p>
          <a:pPr algn="l" rtl="0">
            <a:lnSpc>
              <a:spcPts val="1100"/>
            </a:lnSpc>
            <a:defRPr sz="1000"/>
          </a:pPr>
          <a:r>
            <a:rPr lang="lb-LU" sz="1000" b="0" i="0" u="none" strike="noStrike" baseline="0">
              <a:solidFill>
                <a:srgbClr val="000000"/>
              </a:solidFill>
              <a:latin typeface="Arial"/>
              <a:cs typeface="Arial"/>
            </a:rPr>
            <a:t>- Enumération de tous les déchets produits à l'établissement.</a:t>
          </a:r>
        </a:p>
        <a:p>
          <a:pPr algn="l" rtl="0">
            <a:lnSpc>
              <a:spcPts val="1100"/>
            </a:lnSpc>
            <a:defRPr sz="1000"/>
          </a:pPr>
          <a:r>
            <a:rPr lang="lb-LU" sz="1000" b="0" i="0" u="none" strike="noStrike" baseline="0">
              <a:solidFill>
                <a:srgbClr val="000000"/>
              </a:solidFill>
              <a:latin typeface="Arial"/>
              <a:cs typeface="Arial"/>
            </a:rPr>
            <a:t>- Description, quantité et composition des déchets</a:t>
          </a:r>
        </a:p>
        <a:p>
          <a:pPr algn="l" rtl="0">
            <a:lnSpc>
              <a:spcPts val="1100"/>
            </a:lnSpc>
            <a:defRPr sz="1000"/>
          </a:pPr>
          <a:r>
            <a:rPr lang="lb-LU" sz="1000" b="0" i="0" u="none" strike="noStrike" baseline="0">
              <a:solidFill>
                <a:srgbClr val="000000"/>
              </a:solidFill>
              <a:latin typeface="Arial"/>
              <a:cs typeface="Arial"/>
            </a:rPr>
            <a:t>- La collecte et le stockage des déchets</a:t>
          </a:r>
        </a:p>
        <a:p>
          <a:pPr algn="l" rtl="0">
            <a:lnSpc>
              <a:spcPts val="1000"/>
            </a:lnSpc>
            <a:defRPr sz="1000"/>
          </a:pPr>
          <a:r>
            <a:rPr lang="lb-LU" sz="1000" b="0" i="0" u="none" strike="noStrike" baseline="0">
              <a:solidFill>
                <a:srgbClr val="000000"/>
              </a:solidFill>
              <a:latin typeface="Arial"/>
              <a:cs typeface="Arial"/>
            </a:rPr>
            <a:t>- Les transporteurs et négociants des déchets</a:t>
          </a:r>
        </a:p>
        <a:p>
          <a:pPr algn="l" rtl="0">
            <a:lnSpc>
              <a:spcPts val="1100"/>
            </a:lnSpc>
            <a:defRPr sz="1000"/>
          </a:pPr>
          <a:r>
            <a:rPr lang="lb-LU" sz="1000" b="0" i="0" u="none" strike="noStrike" baseline="0">
              <a:solidFill>
                <a:srgbClr val="000000"/>
              </a:solidFill>
              <a:latin typeface="Arial"/>
              <a:cs typeface="Arial"/>
            </a:rPr>
            <a:t>- La valorisation, l'élimination et les destinataires des déchets</a:t>
          </a:r>
        </a:p>
        <a:p>
          <a:pPr algn="l" rtl="0">
            <a:lnSpc>
              <a:spcPts val="1000"/>
            </a:lnSpc>
            <a:defRPr sz="1000"/>
          </a:pPr>
          <a:r>
            <a:rPr lang="lb-LU" sz="1000" b="0" i="0" u="none" strike="noStrike" baseline="0">
              <a:solidFill>
                <a:srgbClr val="000000"/>
              </a:solidFill>
              <a:latin typeface="Arial"/>
              <a:cs typeface="Arial"/>
            </a:rPr>
            <a:t>- Mesures de prévention et de réduction des déchets</a:t>
          </a:r>
        </a:p>
        <a:p>
          <a:pPr algn="l" rtl="0">
            <a:lnSpc>
              <a:spcPts val="1100"/>
            </a:lnSpc>
            <a:defRPr sz="1000"/>
          </a:pPr>
          <a:r>
            <a:rPr lang="lb-LU" sz="1000" b="0" i="0" u="none" strike="noStrike" baseline="0">
              <a:solidFill>
                <a:srgbClr val="000000"/>
              </a:solidFill>
              <a:latin typeface="Arial"/>
              <a:cs typeface="Arial"/>
            </a:rPr>
            <a:t>Les données et l'ordre de priorité des demandées peuvent variées en fonction du type de dosser à saisir.  </a:t>
          </a:r>
        </a:p>
        <a:p>
          <a:pPr algn="l" rtl="0">
            <a:lnSpc>
              <a:spcPts val="1000"/>
            </a:lnSpc>
            <a:defRPr sz="1000"/>
          </a:pPr>
          <a:endParaRPr lang="lb-LU" sz="1000" b="0" i="0" u="none" strike="noStrike" baseline="0">
            <a:solidFill>
              <a:srgbClr val="000000"/>
            </a:solidFill>
            <a:latin typeface="Arial"/>
            <a:cs typeface="Arial"/>
          </a:endParaRPr>
        </a:p>
        <a:p>
          <a:pPr algn="l" rtl="0">
            <a:lnSpc>
              <a:spcPts val="1000"/>
            </a:lnSpc>
            <a:defRPr sz="1000"/>
          </a:pPr>
          <a:endParaRPr lang="lb-LU" sz="1000" b="0" i="0" u="none" strike="noStrike" baseline="0">
            <a:solidFill>
              <a:srgbClr val="000000"/>
            </a:solidFill>
            <a:latin typeface="Arial"/>
            <a:cs typeface="Arial"/>
          </a:endParaRPr>
        </a:p>
        <a:p>
          <a:pPr algn="l" rtl="0">
            <a:lnSpc>
              <a:spcPts val="1000"/>
            </a:lnSpc>
            <a:defRPr sz="1000"/>
          </a:pPr>
          <a:endParaRPr lang="lb-LU" sz="1000" b="0" i="0" u="none" strike="noStrike" baseline="0">
            <a:solidFill>
              <a:srgbClr val="000000"/>
            </a:solidFill>
            <a:latin typeface="Arial"/>
            <a:cs typeface="Arial"/>
          </a:endParaRPr>
        </a:p>
      </xdr:txBody>
    </xdr:sp>
    <xdr:clientData/>
  </xdr:twoCellAnchor>
  <xdr:twoCellAnchor>
    <xdr:from>
      <xdr:col>6</xdr:col>
      <xdr:colOff>114300</xdr:colOff>
      <xdr:row>28</xdr:row>
      <xdr:rowOff>161925</xdr:rowOff>
    </xdr:from>
    <xdr:to>
      <xdr:col>14</xdr:col>
      <xdr:colOff>552450</xdr:colOff>
      <xdr:row>40</xdr:row>
      <xdr:rowOff>28575</xdr:rowOff>
    </xdr:to>
    <xdr:sp macro="" textlink="">
      <xdr:nvSpPr>
        <xdr:cNvPr id="21605" name="Text Box 8">
          <a:extLst>
            <a:ext uri="{FF2B5EF4-FFF2-40B4-BE49-F238E27FC236}">
              <a16:creationId xmlns:a16="http://schemas.microsoft.com/office/drawing/2014/main" id="{51AF6509-8C73-0B51-29EC-D3B3C7B9A2B6}"/>
            </a:ext>
          </a:extLst>
        </xdr:cNvPr>
        <xdr:cNvSpPr txBox="1">
          <a:spLocks noChangeArrowheads="1"/>
        </xdr:cNvSpPr>
      </xdr:nvSpPr>
      <xdr:spPr bwMode="auto">
        <a:xfrm>
          <a:off x="7400925" y="7372350"/>
          <a:ext cx="5314950" cy="19526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0</xdr:row>
      <xdr:rowOff>155534</xdr:rowOff>
    </xdr:from>
    <xdr:to>
      <xdr:col>2</xdr:col>
      <xdr:colOff>352425</xdr:colOff>
      <xdr:row>5</xdr:row>
      <xdr:rowOff>201933</xdr:rowOff>
    </xdr:to>
    <xdr:pic>
      <xdr:nvPicPr>
        <xdr:cNvPr id="21606" name="Picture 2">
          <a:extLst>
            <a:ext uri="{FF2B5EF4-FFF2-40B4-BE49-F238E27FC236}">
              <a16:creationId xmlns:a16="http://schemas.microsoft.com/office/drawing/2014/main" id="{B37A410B-02C1-48DD-F9BF-D423B44FF4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525" y="155534"/>
          <a:ext cx="2651312" cy="830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115272</xdr:rowOff>
    </xdr:from>
    <xdr:to>
      <xdr:col>1</xdr:col>
      <xdr:colOff>590550</xdr:colOff>
      <xdr:row>0</xdr:row>
      <xdr:rowOff>799128</xdr:rowOff>
    </xdr:to>
    <xdr:pic>
      <xdr:nvPicPr>
        <xdr:cNvPr id="20561" name="Picture 7">
          <a:extLst>
            <a:ext uri="{FF2B5EF4-FFF2-40B4-BE49-F238E27FC236}">
              <a16:creationId xmlns:a16="http://schemas.microsoft.com/office/drawing/2014/main" id="{05867855-B987-7BCB-BC8E-5C9E71DED6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6675" y="115272"/>
          <a:ext cx="2182346" cy="683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1095375</xdr:colOff>
          <xdr:row>50</xdr:row>
          <xdr:rowOff>161925</xdr:rowOff>
        </xdr:from>
        <xdr:to>
          <xdr:col>6</xdr:col>
          <xdr:colOff>1400175</xdr:colOff>
          <xdr:row>52</xdr:row>
          <xdr:rowOff>38100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52</xdr:row>
          <xdr:rowOff>142875</xdr:rowOff>
        </xdr:from>
        <xdr:to>
          <xdr:col>6</xdr:col>
          <xdr:colOff>1162050</xdr:colOff>
          <xdr:row>54</xdr:row>
          <xdr:rowOff>28575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53</xdr:row>
          <xdr:rowOff>142875</xdr:rowOff>
        </xdr:from>
        <xdr:to>
          <xdr:col>6</xdr:col>
          <xdr:colOff>1162050</xdr:colOff>
          <xdr:row>55</xdr:row>
          <xdr:rowOff>28575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54</xdr:row>
          <xdr:rowOff>142875</xdr:rowOff>
        </xdr:from>
        <xdr:to>
          <xdr:col>6</xdr:col>
          <xdr:colOff>1162050</xdr:colOff>
          <xdr:row>56</xdr:row>
          <xdr:rowOff>28575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55</xdr:row>
          <xdr:rowOff>142875</xdr:rowOff>
        </xdr:from>
        <xdr:to>
          <xdr:col>6</xdr:col>
          <xdr:colOff>1162050</xdr:colOff>
          <xdr:row>57</xdr:row>
          <xdr:rowOff>28575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56</xdr:row>
          <xdr:rowOff>142875</xdr:rowOff>
        </xdr:from>
        <xdr:to>
          <xdr:col>6</xdr:col>
          <xdr:colOff>1162050</xdr:colOff>
          <xdr:row>58</xdr:row>
          <xdr:rowOff>28575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57</xdr:row>
          <xdr:rowOff>142875</xdr:rowOff>
        </xdr:from>
        <xdr:to>
          <xdr:col>6</xdr:col>
          <xdr:colOff>1162050</xdr:colOff>
          <xdr:row>59</xdr:row>
          <xdr:rowOff>28575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58</xdr:row>
          <xdr:rowOff>142875</xdr:rowOff>
        </xdr:from>
        <xdr:to>
          <xdr:col>6</xdr:col>
          <xdr:colOff>1162050</xdr:colOff>
          <xdr:row>60</xdr:row>
          <xdr:rowOff>28575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2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59</xdr:row>
          <xdr:rowOff>142875</xdr:rowOff>
        </xdr:from>
        <xdr:to>
          <xdr:col>6</xdr:col>
          <xdr:colOff>1162050</xdr:colOff>
          <xdr:row>61</xdr:row>
          <xdr:rowOff>28575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2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60</xdr:row>
          <xdr:rowOff>142875</xdr:rowOff>
        </xdr:from>
        <xdr:to>
          <xdr:col>6</xdr:col>
          <xdr:colOff>1162050</xdr:colOff>
          <xdr:row>62</xdr:row>
          <xdr:rowOff>28575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2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61</xdr:row>
          <xdr:rowOff>142875</xdr:rowOff>
        </xdr:from>
        <xdr:to>
          <xdr:col>6</xdr:col>
          <xdr:colOff>1162050</xdr:colOff>
          <xdr:row>63</xdr:row>
          <xdr:rowOff>28575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2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62</xdr:row>
          <xdr:rowOff>142875</xdr:rowOff>
        </xdr:from>
        <xdr:to>
          <xdr:col>6</xdr:col>
          <xdr:colOff>1162050</xdr:colOff>
          <xdr:row>64</xdr:row>
          <xdr:rowOff>28575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2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63</xdr:row>
          <xdr:rowOff>142875</xdr:rowOff>
        </xdr:from>
        <xdr:to>
          <xdr:col>6</xdr:col>
          <xdr:colOff>1162050</xdr:colOff>
          <xdr:row>65</xdr:row>
          <xdr:rowOff>28575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2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64</xdr:row>
          <xdr:rowOff>142875</xdr:rowOff>
        </xdr:from>
        <xdr:to>
          <xdr:col>6</xdr:col>
          <xdr:colOff>1162050</xdr:colOff>
          <xdr:row>66</xdr:row>
          <xdr:rowOff>28575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2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65</xdr:row>
          <xdr:rowOff>142875</xdr:rowOff>
        </xdr:from>
        <xdr:to>
          <xdr:col>6</xdr:col>
          <xdr:colOff>1162050</xdr:colOff>
          <xdr:row>67</xdr:row>
          <xdr:rowOff>28575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2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67</xdr:row>
          <xdr:rowOff>142875</xdr:rowOff>
        </xdr:from>
        <xdr:to>
          <xdr:col>6</xdr:col>
          <xdr:colOff>1162050</xdr:colOff>
          <xdr:row>69</xdr:row>
          <xdr:rowOff>28575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2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66</xdr:row>
          <xdr:rowOff>142875</xdr:rowOff>
        </xdr:from>
        <xdr:to>
          <xdr:col>6</xdr:col>
          <xdr:colOff>1162050</xdr:colOff>
          <xdr:row>68</xdr:row>
          <xdr:rowOff>28575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2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68</xdr:row>
          <xdr:rowOff>142875</xdr:rowOff>
        </xdr:from>
        <xdr:to>
          <xdr:col>6</xdr:col>
          <xdr:colOff>1162050</xdr:colOff>
          <xdr:row>70</xdr:row>
          <xdr:rowOff>28575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2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69</xdr:row>
          <xdr:rowOff>142875</xdr:rowOff>
        </xdr:from>
        <xdr:to>
          <xdr:col>6</xdr:col>
          <xdr:colOff>1162050</xdr:colOff>
          <xdr:row>71</xdr:row>
          <xdr:rowOff>28575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2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70</xdr:row>
          <xdr:rowOff>142875</xdr:rowOff>
        </xdr:from>
        <xdr:to>
          <xdr:col>6</xdr:col>
          <xdr:colOff>1162050</xdr:colOff>
          <xdr:row>72</xdr:row>
          <xdr:rowOff>28575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2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51</xdr:row>
          <xdr:rowOff>142875</xdr:rowOff>
        </xdr:from>
        <xdr:to>
          <xdr:col>6</xdr:col>
          <xdr:colOff>1162050</xdr:colOff>
          <xdr:row>53</xdr:row>
          <xdr:rowOff>28575</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2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oui</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257175</xdr:colOff>
      <xdr:row>0</xdr:row>
      <xdr:rowOff>166342</xdr:rowOff>
    </xdr:from>
    <xdr:to>
      <xdr:col>3</xdr:col>
      <xdr:colOff>1552575</xdr:colOff>
      <xdr:row>0</xdr:row>
      <xdr:rowOff>852832</xdr:rowOff>
    </xdr:to>
    <xdr:pic>
      <xdr:nvPicPr>
        <xdr:cNvPr id="23574" name="Picture 1">
          <a:extLst>
            <a:ext uri="{FF2B5EF4-FFF2-40B4-BE49-F238E27FC236}">
              <a16:creationId xmlns:a16="http://schemas.microsoft.com/office/drawing/2014/main" id="{507A2B09-6529-5183-0EB0-B270867843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57175" y="166342"/>
          <a:ext cx="2190750" cy="686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257175</xdr:colOff>
      <xdr:row>0</xdr:row>
      <xdr:rowOff>164850</xdr:rowOff>
    </xdr:from>
    <xdr:to>
      <xdr:col>3</xdr:col>
      <xdr:colOff>1562100</xdr:colOff>
      <xdr:row>0</xdr:row>
      <xdr:rowOff>854324</xdr:rowOff>
    </xdr:to>
    <xdr:pic>
      <xdr:nvPicPr>
        <xdr:cNvPr id="1164" name="Picture 1">
          <a:extLst>
            <a:ext uri="{FF2B5EF4-FFF2-40B4-BE49-F238E27FC236}">
              <a16:creationId xmlns:a16="http://schemas.microsoft.com/office/drawing/2014/main" id="{26E4C984-4A5D-67C0-9A02-5AC7F6F83E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57175" y="164850"/>
          <a:ext cx="2200275" cy="689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_tc\2010\Tab_PC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OCH286\AppData\Local\Temp\Form_20xx_ppgd_ra_rev_aev%20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fréquentation (A) 2010"/>
      <sheetName val="fréquentation (A) 2010 détail"/>
      <sheetName val="fréquentation (B) 2010"/>
      <sheetName val="quantités 2010"/>
      <sheetName val="produits valorlux 2010"/>
      <sheetName val="transport-valorisation 2010"/>
    </sheetNames>
    <sheetDataSet>
      <sheetData sheetId="0">
        <row r="37">
          <cell r="C37" t="str">
            <v>Junglinster</v>
          </cell>
        </row>
        <row r="38">
          <cell r="C38" t="str">
            <v>Kehlen (SICA)</v>
          </cell>
        </row>
        <row r="39">
          <cell r="C39" t="str">
            <v>Walferdange</v>
          </cell>
        </row>
        <row r="40">
          <cell r="C40" t="str">
            <v>Munsbach</v>
          </cell>
        </row>
        <row r="41">
          <cell r="C41" t="str">
            <v>Bettembourg / Dudelange (STEP)</v>
          </cell>
        </row>
        <row r="42">
          <cell r="C42" t="str">
            <v>Tétange / Kayl / Rumelange (STEP)</v>
          </cell>
        </row>
        <row r="43">
          <cell r="C43" t="str">
            <v>Differdange</v>
          </cell>
        </row>
        <row r="44">
          <cell r="C44" t="str">
            <v>Wiltz (SIDEC)</v>
          </cell>
        </row>
        <row r="45">
          <cell r="C45" t="str">
            <v>Lentzweiler (SIDEC)</v>
          </cell>
        </row>
        <row r="46">
          <cell r="C46" t="str">
            <v>Fridhaff (SIDEC)</v>
          </cell>
        </row>
        <row r="47">
          <cell r="C47" t="str">
            <v>Mersch (SIDEC)</v>
          </cell>
        </row>
        <row r="48">
          <cell r="C48" t="str">
            <v>Redange-sur-Attert (SIDEC)</v>
          </cell>
        </row>
        <row r="49">
          <cell r="C49" t="str">
            <v>Steinsel</v>
          </cell>
        </row>
        <row r="50">
          <cell r="C50" t="str">
            <v>Schifflange (SIVEC)</v>
          </cell>
        </row>
        <row r="51">
          <cell r="C51" t="str">
            <v>Ville de Luxembourg</v>
          </cell>
        </row>
        <row r="52">
          <cell r="C52" t="str">
            <v xml:space="preserve">Leudelange </v>
          </cell>
        </row>
        <row r="53">
          <cell r="C53" t="str">
            <v xml:space="preserve">Pétange </v>
          </cell>
        </row>
        <row r="54">
          <cell r="C54" t="str">
            <v xml:space="preserve">Strassen </v>
          </cell>
        </row>
        <row r="55">
          <cell r="C55" t="str">
            <v>Bech-Kleinmacher</v>
          </cell>
        </row>
        <row r="56">
          <cell r="C56" t="str">
            <v>Hesperange / Weiler-la-Tour</v>
          </cell>
        </row>
        <row r="57">
          <cell r="C57" t="str">
            <v>Décharge SIGRE</v>
          </cell>
        </row>
        <row r="58">
          <cell r="C58" t="str">
            <v>Dalheim</v>
          </cell>
        </row>
        <row r="59">
          <cell r="C59" t="str">
            <v>Grevenmacher</v>
          </cell>
        </row>
        <row r="60">
          <cell r="C60" t="str">
            <v>Echternach</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Partie générale"/>
      <sheetName val="Collecteurs"/>
      <sheetName val=" _"/>
      <sheetName val="PPGD"/>
      <sheetName val="Rapport Annuel"/>
      <sheetName val="Révision PPGD"/>
      <sheetName val="_ "/>
      <sheetName val="CED2-dénominations déchets"/>
      <sheetName val="codes D et R"/>
      <sheetName val="_"/>
      <sheetName val="sys-xls"/>
      <sheetName val="sys-CED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A3" t="str">
            <v>&lt;PPGD/RA/Rev&gt;</v>
          </cell>
          <cell r="B3">
            <v>2009</v>
          </cell>
          <cell r="J3" t="str">
            <v>&lt;raison d'introduction du dossier&gt;</v>
          </cell>
        </row>
        <row r="4">
          <cell r="A4" t="str">
            <v>PPGD</v>
          </cell>
          <cell r="B4">
            <v>2010</v>
          </cell>
          <cell r="J4" t="str">
            <v>nouvel établissement / ppgd initial</v>
          </cell>
        </row>
        <row r="5">
          <cell r="A5" t="str">
            <v>Rapport Annuel</v>
          </cell>
          <cell r="B5" t="str">
            <v>"estimation"</v>
          </cell>
          <cell r="J5" t="str">
            <v>modification de l'établissement existant</v>
          </cell>
        </row>
        <row r="6">
          <cell r="A6" t="str">
            <v>Révision PPGD</v>
          </cell>
          <cell r="B6" t="str">
            <v>&lt;année&gt;</v>
          </cell>
          <cell r="J6" t="str">
            <v>mise à jour du ppgd</v>
          </cell>
        </row>
        <row r="7">
          <cell r="B7">
            <v>2011</v>
          </cell>
          <cell r="J7" t="str">
            <v>mise en conformité</v>
          </cell>
        </row>
        <row r="8">
          <cell r="B8">
            <v>2012</v>
          </cell>
          <cell r="J8" t="str">
            <v>sur demande de l'administration</v>
          </cell>
        </row>
        <row r="9">
          <cell r="B9">
            <v>2013</v>
          </cell>
        </row>
        <row r="10">
          <cell r="B10">
            <v>2014</v>
          </cell>
        </row>
        <row r="11">
          <cell r="B11">
            <v>2015</v>
          </cell>
          <cell r="J11" t="str">
            <v>&lt;PPGD complet ou partiel&gt;</v>
          </cell>
        </row>
        <row r="12">
          <cell r="J12" t="str">
            <v>regroupe les déchets l'établissement entier</v>
          </cell>
        </row>
        <row r="13">
          <cell r="J13" t="str">
            <v>couvre uniquement l'objet de la demande d'autorisation</v>
          </cell>
        </row>
      </sheetData>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4A7A0-793B-4D40-B70B-B23061B14BBD}">
  <dimension ref="B1:O59"/>
  <sheetViews>
    <sheetView tabSelected="1" zoomScale="85" zoomScaleNormal="85" workbookViewId="0">
      <selection activeCell="F15" sqref="F15"/>
    </sheetView>
  </sheetViews>
  <sheetFormatPr defaultRowHeight="12.75" x14ac:dyDescent="0.2"/>
  <cols>
    <col min="1" max="1" width="9.140625" style="4"/>
    <col min="2" max="2" width="25.5703125" style="4" customWidth="1"/>
    <col min="3" max="3" width="24.42578125" style="4" customWidth="1"/>
    <col min="4" max="4" width="34" style="4" customWidth="1"/>
    <col min="5" max="5" width="4.85546875" style="4" customWidth="1"/>
    <col min="6" max="6" width="11.28515625" style="4" customWidth="1"/>
    <col min="7" max="14" width="9.140625" style="4"/>
    <col min="15" max="15" width="13.140625" style="4" customWidth="1"/>
    <col min="16" max="16" width="13" style="4" customWidth="1"/>
    <col min="17" max="17" width="10.85546875" style="4" customWidth="1"/>
    <col min="18" max="18" width="60.5703125" style="4" customWidth="1"/>
    <col min="19" max="16384" width="9.140625" style="4"/>
  </cols>
  <sheetData>
    <row r="1" spans="2:14" x14ac:dyDescent="0.2">
      <c r="F1" s="103" t="s">
        <v>888</v>
      </c>
      <c r="L1" s="103" t="s">
        <v>889</v>
      </c>
    </row>
    <row r="3" spans="2:14" ht="12.75" customHeight="1" x14ac:dyDescent="0.2">
      <c r="C3" s="106"/>
      <c r="H3" s="168" t="str">
        <f>B18</f>
        <v>Veuillez saisir les données générales du dossier au [tab] Partie générale</v>
      </c>
      <c r="I3" s="169"/>
      <c r="J3" s="169"/>
      <c r="K3" s="169"/>
      <c r="L3" s="169"/>
      <c r="M3" s="169"/>
      <c r="N3" s="169"/>
    </row>
    <row r="4" spans="2:14" x14ac:dyDescent="0.2">
      <c r="H4" s="169"/>
      <c r="I4" s="169"/>
      <c r="J4" s="169"/>
      <c r="K4" s="169"/>
      <c r="L4" s="169"/>
      <c r="M4" s="169"/>
      <c r="N4" s="169"/>
    </row>
    <row r="5" spans="2:14" x14ac:dyDescent="0.2">
      <c r="H5" s="169"/>
      <c r="I5" s="169"/>
      <c r="J5" s="169"/>
      <c r="K5" s="169"/>
      <c r="L5" s="169"/>
      <c r="M5" s="169"/>
      <c r="N5" s="169"/>
    </row>
    <row r="6" spans="2:14" ht="18" x14ac:dyDescent="0.25">
      <c r="J6" s="170" t="str">
        <f>CONCATENATE("AN ",'Partie générale'!B6)</f>
        <v>AN &lt;année&gt;</v>
      </c>
      <c r="K6" s="171"/>
      <c r="L6" s="171"/>
    </row>
    <row r="7" spans="2:14" x14ac:dyDescent="0.2">
      <c r="C7" s="5"/>
    </row>
    <row r="8" spans="2:14" ht="18" x14ac:dyDescent="0.25">
      <c r="C8" s="5"/>
      <c r="J8" s="104"/>
      <c r="K8" s="105"/>
      <c r="L8" s="105"/>
    </row>
    <row r="9" spans="2:14" x14ac:dyDescent="0.2">
      <c r="B9" s="5"/>
      <c r="C9" s="5"/>
      <c r="D9" s="5"/>
    </row>
    <row r="10" spans="2:14" x14ac:dyDescent="0.2">
      <c r="B10" s="144"/>
      <c r="C10" s="144"/>
      <c r="D10" s="144"/>
    </row>
    <row r="11" spans="2:14" x14ac:dyDescent="0.2">
      <c r="B11" s="144"/>
      <c r="C11" s="144"/>
      <c r="D11" s="144"/>
    </row>
    <row r="12" spans="2:14" ht="35.25" customHeight="1" x14ac:dyDescent="0.2">
      <c r="B12" s="145"/>
      <c r="C12" s="146"/>
      <c r="D12" s="147"/>
    </row>
    <row r="13" spans="2:14" ht="15" x14ac:dyDescent="0.2">
      <c r="H13" s="107"/>
    </row>
    <row r="14" spans="2:14" ht="15" x14ac:dyDescent="0.2">
      <c r="H14" s="108"/>
    </row>
    <row r="15" spans="2:14" ht="62.45" customHeight="1" x14ac:dyDescent="0.2">
      <c r="C15" s="109" t="s">
        <v>1989</v>
      </c>
      <c r="H15" s="108"/>
    </row>
    <row r="16" spans="2:14" ht="15" x14ac:dyDescent="0.2">
      <c r="C16" s="109" t="s">
        <v>890</v>
      </c>
      <c r="H16" s="108"/>
    </row>
    <row r="17" spans="2:8" ht="15" x14ac:dyDescent="0.2">
      <c r="C17" s="109"/>
      <c r="H17" s="108"/>
    </row>
    <row r="18" spans="2:8" ht="91.5" customHeight="1" x14ac:dyDescent="0.2">
      <c r="B18" s="172" t="str">
        <f>IF(B12="PPGD","PLAN DE PREVENTION ET DE GESTION DES DECHETS DES ETABLISSEMENTS CLASSES",IF(B12="RA","RAPPORT ANNUEL DE LA GESTION DES DECHETS DES ETABLISSEMENTS CLASSES",IF(B12="Rev","REVISION PLAN DE PREVENTION ET DE GESTION DES DECHETS DES ETABLISSEMENTS CLASSES","Veuillez saisir les données générales du dossier au [tab] Partie générale")))</f>
        <v>Veuillez saisir les données générales du dossier au [tab] Partie générale</v>
      </c>
      <c r="C18" s="172"/>
      <c r="D18" s="172"/>
      <c r="H18" s="108"/>
    </row>
    <row r="19" spans="2:8" ht="30" x14ac:dyDescent="0.4">
      <c r="B19" s="173" t="str">
        <f>CONCATENATE("AN ",'Partie générale'!B6)</f>
        <v>AN &lt;année&gt;</v>
      </c>
      <c r="C19" s="174"/>
      <c r="D19" s="174"/>
      <c r="H19" s="107"/>
    </row>
    <row r="20" spans="2:8" ht="15" x14ac:dyDescent="0.2">
      <c r="H20" s="108"/>
    </row>
    <row r="21" spans="2:8" ht="15" x14ac:dyDescent="0.2">
      <c r="H21" s="108"/>
    </row>
    <row r="22" spans="2:8" ht="15" x14ac:dyDescent="0.2">
      <c r="B22" s="110" t="s">
        <v>891</v>
      </c>
      <c r="C22" s="159" t="str">
        <f>CONCATENATE(,'Partie générale'!B8)</f>
        <v>Abc</v>
      </c>
      <c r="D22" s="159"/>
      <c r="H22" s="107"/>
    </row>
    <row r="23" spans="2:8" ht="15" x14ac:dyDescent="0.2">
      <c r="B23" s="110" t="s">
        <v>99</v>
      </c>
      <c r="C23" s="159" t="str">
        <f>CONCATENATE(,'Partie générale'!B9)</f>
        <v>no, rue</v>
      </c>
      <c r="D23" s="159"/>
      <c r="H23" s="108"/>
    </row>
    <row r="24" spans="2:8" ht="15" x14ac:dyDescent="0.2">
      <c r="B24" s="111"/>
      <c r="C24" s="159" t="str">
        <f>CONCATENATE(,'Partie générale'!B10)</f>
        <v>L-xxxx aaa</v>
      </c>
      <c r="D24" s="159"/>
      <c r="H24" s="108"/>
    </row>
    <row r="25" spans="2:8" ht="15" x14ac:dyDescent="0.2">
      <c r="B25" s="111"/>
      <c r="C25" s="159" t="str">
        <f>CONCATENATE(,'Partie générale'!B11)</f>
        <v>bbb</v>
      </c>
      <c r="D25" s="159"/>
      <c r="H25" s="112"/>
    </row>
    <row r="26" spans="2:8" ht="15" x14ac:dyDescent="0.2">
      <c r="B26" s="111"/>
      <c r="C26" s="159" t="str">
        <f>CONCATENATE(,'Partie générale'!B12)</f>
        <v>ccc</v>
      </c>
      <c r="D26" s="159"/>
      <c r="H26" s="112"/>
    </row>
    <row r="27" spans="2:8" ht="18" customHeight="1" x14ac:dyDescent="0.2">
      <c r="B27" s="113"/>
      <c r="C27" s="159" t="str">
        <f>CONCATENATE(,'Partie générale'!B13)</f>
        <v>ddd</v>
      </c>
      <c r="D27" s="159"/>
      <c r="H27" s="112"/>
    </row>
    <row r="28" spans="2:8" ht="15" customHeight="1" x14ac:dyDescent="0.2">
      <c r="B28" s="113"/>
      <c r="C28" s="111"/>
      <c r="D28" s="113"/>
    </row>
    <row r="29" spans="2:8" ht="15" customHeight="1" x14ac:dyDescent="0.2">
      <c r="B29" s="111"/>
      <c r="C29" s="111"/>
      <c r="D29" s="113"/>
    </row>
    <row r="30" spans="2:8" ht="15" customHeight="1" x14ac:dyDescent="0.2">
      <c r="B30" s="148"/>
      <c r="C30" s="144"/>
      <c r="D30" s="144"/>
    </row>
    <row r="31" spans="2:8" ht="15" customHeight="1" x14ac:dyDescent="0.2">
      <c r="B31" s="166"/>
      <c r="C31" s="167"/>
      <c r="D31" s="147"/>
    </row>
    <row r="32" spans="2:8" ht="15" customHeight="1" x14ac:dyDescent="0.2">
      <c r="B32" s="167"/>
      <c r="C32" s="167"/>
      <c r="D32" s="144"/>
    </row>
    <row r="33" spans="2:15" x14ac:dyDescent="0.2">
      <c r="B33" s="149"/>
      <c r="C33" s="149"/>
      <c r="D33" s="149"/>
    </row>
    <row r="35" spans="2:15" ht="12.75" customHeight="1" x14ac:dyDescent="0.2">
      <c r="B35" s="160"/>
      <c r="C35" s="161"/>
      <c r="D35" s="164" t="s">
        <v>892</v>
      </c>
    </row>
    <row r="36" spans="2:15" x14ac:dyDescent="0.2">
      <c r="B36" s="162"/>
      <c r="C36" s="163"/>
      <c r="D36" s="165"/>
    </row>
    <row r="37" spans="2:15" x14ac:dyDescent="0.2">
      <c r="B37" s="114"/>
      <c r="C37" s="115"/>
      <c r="D37" s="116"/>
    </row>
    <row r="38" spans="2:15" x14ac:dyDescent="0.2">
      <c r="B38" s="114"/>
      <c r="C38" s="117"/>
      <c r="D38" s="118"/>
    </row>
    <row r="39" spans="2:15" ht="15" x14ac:dyDescent="0.2">
      <c r="B39" s="119" t="s">
        <v>893</v>
      </c>
      <c r="C39" s="120" t="s">
        <v>893</v>
      </c>
      <c r="D39" s="118" t="s">
        <v>894</v>
      </c>
    </row>
    <row r="40" spans="2:15" x14ac:dyDescent="0.2">
      <c r="B40" s="121" t="s">
        <v>895</v>
      </c>
      <c r="C40" s="122" t="s">
        <v>896</v>
      </c>
      <c r="D40" s="123" t="s">
        <v>897</v>
      </c>
    </row>
    <row r="41" spans="2:15" x14ac:dyDescent="0.2">
      <c r="B41" s="124" t="s">
        <v>898</v>
      </c>
      <c r="C41" s="125" t="s">
        <v>899</v>
      </c>
      <c r="D41" s="116"/>
    </row>
    <row r="42" spans="2:15" x14ac:dyDescent="0.2">
      <c r="B42" s="126"/>
      <c r="C42" s="11"/>
      <c r="D42" s="118" t="s">
        <v>894</v>
      </c>
    </row>
    <row r="43" spans="2:15" x14ac:dyDescent="0.2">
      <c r="B43" s="127"/>
      <c r="C43" s="128"/>
      <c r="D43" s="129" t="s">
        <v>900</v>
      </c>
    </row>
    <row r="44" spans="2:15" x14ac:dyDescent="0.2">
      <c r="B44" s="130"/>
    </row>
    <row r="48" spans="2:15" x14ac:dyDescent="0.2">
      <c r="G48" s="5"/>
      <c r="H48" s="5"/>
      <c r="I48" s="5"/>
      <c r="J48" s="5"/>
      <c r="K48" s="5"/>
      <c r="L48" s="5"/>
      <c r="M48" s="5"/>
      <c r="N48" s="5"/>
      <c r="O48" s="5"/>
    </row>
    <row r="49" spans="7:15" x14ac:dyDescent="0.2">
      <c r="G49" s="5"/>
      <c r="H49" s="5"/>
      <c r="I49" s="5"/>
      <c r="J49" s="5"/>
      <c r="K49" s="5"/>
      <c r="L49" s="5"/>
      <c r="M49" s="5"/>
      <c r="N49" s="5"/>
      <c r="O49" s="5"/>
    </row>
    <row r="50" spans="7:15" x14ac:dyDescent="0.2">
      <c r="G50" s="5"/>
      <c r="H50" s="5"/>
      <c r="I50" s="5"/>
      <c r="J50" s="5"/>
      <c r="K50" s="5"/>
      <c r="L50" s="5"/>
      <c r="M50" s="5"/>
      <c r="N50" s="5"/>
      <c r="O50" s="5"/>
    </row>
    <row r="51" spans="7:15" x14ac:dyDescent="0.2">
      <c r="G51" s="5"/>
      <c r="H51" s="5"/>
      <c r="I51" s="5"/>
      <c r="J51" s="5"/>
      <c r="K51" s="5"/>
      <c r="L51" s="5"/>
      <c r="M51" s="5"/>
      <c r="N51" s="5"/>
      <c r="O51" s="5"/>
    </row>
    <row r="52" spans="7:15" x14ac:dyDescent="0.2">
      <c r="G52" s="5"/>
      <c r="H52" s="5"/>
      <c r="I52" s="5"/>
      <c r="J52" s="5"/>
      <c r="K52" s="5"/>
      <c r="L52" s="5"/>
      <c r="M52" s="5"/>
      <c r="N52" s="5"/>
      <c r="O52" s="5"/>
    </row>
    <row r="53" spans="7:15" x14ac:dyDescent="0.2">
      <c r="G53" s="5"/>
      <c r="H53" s="5"/>
      <c r="I53" s="5"/>
      <c r="J53" s="5"/>
      <c r="K53" s="5"/>
      <c r="L53" s="5"/>
      <c r="M53" s="5"/>
      <c r="N53" s="5"/>
      <c r="O53" s="5"/>
    </row>
    <row r="54" spans="7:15" x14ac:dyDescent="0.2">
      <c r="G54" s="5"/>
      <c r="H54" s="5"/>
      <c r="I54" s="5"/>
      <c r="J54" s="5"/>
      <c r="K54" s="5"/>
      <c r="L54" s="5"/>
      <c r="M54" s="5"/>
      <c r="N54" s="5"/>
      <c r="O54" s="5"/>
    </row>
    <row r="55" spans="7:15" x14ac:dyDescent="0.2">
      <c r="G55" s="5"/>
      <c r="H55" s="5"/>
      <c r="I55" s="5"/>
      <c r="J55" s="5"/>
      <c r="K55" s="5"/>
      <c r="L55" s="5"/>
      <c r="M55" s="5"/>
      <c r="N55" s="5"/>
      <c r="O55" s="5"/>
    </row>
    <row r="56" spans="7:15" x14ac:dyDescent="0.2">
      <c r="G56" s="5"/>
      <c r="H56" s="5"/>
      <c r="I56" s="5"/>
      <c r="J56" s="5"/>
      <c r="K56" s="5"/>
      <c r="L56" s="5"/>
      <c r="M56" s="5"/>
      <c r="N56" s="5"/>
      <c r="O56" s="5"/>
    </row>
    <row r="57" spans="7:15" x14ac:dyDescent="0.2">
      <c r="G57" s="5"/>
      <c r="H57" s="5"/>
      <c r="I57" s="5"/>
      <c r="J57" s="5"/>
      <c r="K57" s="5"/>
      <c r="L57" s="5"/>
      <c r="M57" s="5"/>
      <c r="N57" s="5"/>
      <c r="O57" s="5"/>
    </row>
    <row r="58" spans="7:15" x14ac:dyDescent="0.2">
      <c r="G58" s="5"/>
      <c r="H58" s="5"/>
      <c r="I58" s="5"/>
      <c r="J58" s="5"/>
      <c r="K58" s="5"/>
      <c r="L58" s="5"/>
      <c r="M58" s="5"/>
      <c r="N58" s="5"/>
      <c r="O58" s="5"/>
    </row>
    <row r="59" spans="7:15" x14ac:dyDescent="0.2">
      <c r="G59" s="5"/>
      <c r="H59" s="5"/>
      <c r="I59" s="5"/>
      <c r="J59" s="5"/>
      <c r="K59" s="5"/>
      <c r="L59" s="5"/>
      <c r="M59" s="5"/>
      <c r="N59" s="5"/>
      <c r="O59" s="5"/>
    </row>
  </sheetData>
  <mergeCells count="14">
    <mergeCell ref="H3:N5"/>
    <mergeCell ref="J6:L6"/>
    <mergeCell ref="B18:D18"/>
    <mergeCell ref="B19:D19"/>
    <mergeCell ref="C22:D22"/>
    <mergeCell ref="C23:D23"/>
    <mergeCell ref="B35:C36"/>
    <mergeCell ref="D35:D36"/>
    <mergeCell ref="C24:D24"/>
    <mergeCell ref="C25:D25"/>
    <mergeCell ref="C26:D26"/>
    <mergeCell ref="C27:D27"/>
    <mergeCell ref="B31:C31"/>
    <mergeCell ref="B32:C32"/>
  </mergeCells>
  <conditionalFormatting sqref="B18:D18">
    <cfRule type="cellIs" dxfId="0" priority="1" stopIfTrue="1" operator="equal">
      <formula>"Veuillez saisir les données générales du dossier au [tab] Intro"</formula>
    </cfRule>
  </conditionalFormatting>
  <pageMargins left="0.75" right="0.75" top="1" bottom="1" header="0.5" footer="0.5"/>
  <pageSetup paperSize="9" scale="89" orientation="portrait" r:id="rId1"/>
  <headerFooter alignWithMargins="0"/>
  <colBreaks count="1" manualBreakCount="1">
    <brk id="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0927D-E2AF-4FDA-9038-E0FF01E24ADE}">
  <sheetPr codeName="Sheet7"/>
  <dimension ref="A1:I30"/>
  <sheetViews>
    <sheetView topLeftCell="A79" workbookViewId="0"/>
  </sheetViews>
  <sheetFormatPr defaultRowHeight="12.75" x14ac:dyDescent="0.2"/>
  <cols>
    <col min="1" max="2" width="15.85546875" customWidth="1"/>
    <col min="3" max="3" width="12.42578125" customWidth="1"/>
    <col min="4" max="5" width="13.85546875" customWidth="1"/>
    <col min="6" max="6" width="12.7109375" customWidth="1"/>
    <col min="7" max="7" width="51.5703125" customWidth="1"/>
    <col min="8" max="8" width="15.7109375" customWidth="1"/>
    <col min="9" max="9" width="56" customWidth="1"/>
    <col min="10" max="10" width="6.42578125" customWidth="1"/>
    <col min="11" max="11" width="25.85546875" customWidth="1"/>
    <col min="12" max="12" width="10.28515625" customWidth="1"/>
    <col min="13" max="13" width="28.28515625" customWidth="1"/>
  </cols>
  <sheetData>
    <row r="1" spans="1:9" x14ac:dyDescent="0.2">
      <c r="A1" s="9" t="s">
        <v>1803</v>
      </c>
    </row>
    <row r="2" spans="1:9" s="8" customFormat="1" x14ac:dyDescent="0.2">
      <c r="A2" s="7" t="s">
        <v>100</v>
      </c>
      <c r="B2" s="7" t="s">
        <v>105</v>
      </c>
      <c r="C2" s="7" t="s">
        <v>91</v>
      </c>
      <c r="D2" s="7" t="s">
        <v>592</v>
      </c>
      <c r="E2" s="7" t="s">
        <v>109</v>
      </c>
      <c r="F2" s="7" t="s">
        <v>593</v>
      </c>
      <c r="G2" s="7" t="s">
        <v>631</v>
      </c>
      <c r="H2" s="7" t="s">
        <v>630</v>
      </c>
      <c r="I2" s="7" t="s">
        <v>84</v>
      </c>
    </row>
    <row r="3" spans="1:9" x14ac:dyDescent="0.2">
      <c r="A3" t="s">
        <v>758</v>
      </c>
      <c r="B3" t="s">
        <v>18</v>
      </c>
      <c r="C3" t="s">
        <v>527</v>
      </c>
      <c r="D3" t="s">
        <v>587</v>
      </c>
      <c r="E3" t="s">
        <v>1798</v>
      </c>
      <c r="F3" t="s">
        <v>596</v>
      </c>
      <c r="G3" t="s">
        <v>632</v>
      </c>
      <c r="H3" t="s">
        <v>70</v>
      </c>
      <c r="I3" t="s">
        <v>1800</v>
      </c>
    </row>
    <row r="4" spans="1:9" x14ac:dyDescent="0.2">
      <c r="A4" t="s">
        <v>101</v>
      </c>
      <c r="B4" s="2">
        <v>2011</v>
      </c>
      <c r="C4" t="s">
        <v>528</v>
      </c>
      <c r="D4" t="s">
        <v>588</v>
      </c>
      <c r="E4" t="s">
        <v>106</v>
      </c>
      <c r="F4" t="s">
        <v>606</v>
      </c>
      <c r="G4" t="s">
        <v>69</v>
      </c>
      <c r="H4" t="s">
        <v>71</v>
      </c>
      <c r="I4" t="s">
        <v>1801</v>
      </c>
    </row>
    <row r="5" spans="1:9" x14ac:dyDescent="0.2">
      <c r="A5" t="s">
        <v>102</v>
      </c>
      <c r="B5" s="2">
        <v>2012</v>
      </c>
      <c r="C5" t="s">
        <v>529</v>
      </c>
      <c r="D5" t="s">
        <v>589</v>
      </c>
      <c r="E5" t="s">
        <v>1799</v>
      </c>
      <c r="F5" t="s">
        <v>607</v>
      </c>
      <c r="H5" t="s">
        <v>72</v>
      </c>
      <c r="I5" t="s">
        <v>1802</v>
      </c>
    </row>
    <row r="6" spans="1:9" x14ac:dyDescent="0.2">
      <c r="A6" t="s">
        <v>103</v>
      </c>
      <c r="B6" s="2">
        <v>2013</v>
      </c>
      <c r="C6" t="s">
        <v>530</v>
      </c>
      <c r="D6" t="s">
        <v>590</v>
      </c>
      <c r="E6" t="s">
        <v>107</v>
      </c>
      <c r="F6" t="s">
        <v>608</v>
      </c>
      <c r="H6" t="s">
        <v>73</v>
      </c>
      <c r="I6" t="s">
        <v>570</v>
      </c>
    </row>
    <row r="7" spans="1:9" x14ac:dyDescent="0.2">
      <c r="B7" s="2">
        <v>2014</v>
      </c>
      <c r="C7" t="s">
        <v>531</v>
      </c>
      <c r="D7" s="3" t="s">
        <v>1393</v>
      </c>
      <c r="E7" s="3" t="s">
        <v>108</v>
      </c>
      <c r="F7" t="s">
        <v>609</v>
      </c>
      <c r="H7" t="s">
        <v>74</v>
      </c>
      <c r="I7" s="13" t="s">
        <v>381</v>
      </c>
    </row>
    <row r="8" spans="1:9" x14ac:dyDescent="0.2">
      <c r="B8" s="2">
        <v>2015</v>
      </c>
      <c r="C8" t="s">
        <v>518</v>
      </c>
      <c r="D8" t="s">
        <v>591</v>
      </c>
      <c r="F8" t="s">
        <v>610</v>
      </c>
      <c r="H8" t="s">
        <v>75</v>
      </c>
      <c r="I8" s="13" t="s">
        <v>281</v>
      </c>
    </row>
    <row r="9" spans="1:9" x14ac:dyDescent="0.2">
      <c r="B9" s="2">
        <v>2016</v>
      </c>
      <c r="D9" t="s">
        <v>626</v>
      </c>
      <c r="F9" t="s">
        <v>611</v>
      </c>
    </row>
    <row r="10" spans="1:9" x14ac:dyDescent="0.2">
      <c r="B10" s="2" t="s">
        <v>17</v>
      </c>
      <c r="F10" t="s">
        <v>603</v>
      </c>
    </row>
    <row r="11" spans="1:9" x14ac:dyDescent="0.2">
      <c r="F11" t="s">
        <v>597</v>
      </c>
    </row>
    <row r="12" spans="1:9" x14ac:dyDescent="0.2">
      <c r="F12" t="s">
        <v>602</v>
      </c>
    </row>
    <row r="13" spans="1:9" x14ac:dyDescent="0.2">
      <c r="F13" t="s">
        <v>612</v>
      </c>
    </row>
    <row r="14" spans="1:9" x14ac:dyDescent="0.2">
      <c r="F14" t="s">
        <v>613</v>
      </c>
    </row>
    <row r="15" spans="1:9" x14ac:dyDescent="0.2">
      <c r="F15" t="s">
        <v>614</v>
      </c>
    </row>
    <row r="16" spans="1:9" x14ac:dyDescent="0.2">
      <c r="F16" t="s">
        <v>615</v>
      </c>
    </row>
    <row r="17" spans="6:6" x14ac:dyDescent="0.2">
      <c r="F17" t="s">
        <v>616</v>
      </c>
    </row>
    <row r="18" spans="6:6" x14ac:dyDescent="0.2">
      <c r="F18" t="s">
        <v>599</v>
      </c>
    </row>
    <row r="19" spans="6:6" x14ac:dyDescent="0.2">
      <c r="F19" t="s">
        <v>617</v>
      </c>
    </row>
    <row r="20" spans="6:6" x14ac:dyDescent="0.2">
      <c r="F20" t="s">
        <v>600</v>
      </c>
    </row>
    <row r="21" spans="6:6" x14ac:dyDescent="0.2">
      <c r="F21" t="s">
        <v>594</v>
      </c>
    </row>
    <row r="22" spans="6:6" x14ac:dyDescent="0.2">
      <c r="F22" t="s">
        <v>595</v>
      </c>
    </row>
    <row r="23" spans="6:6" x14ac:dyDescent="0.2">
      <c r="F23" t="s">
        <v>618</v>
      </c>
    </row>
    <row r="24" spans="6:6" x14ac:dyDescent="0.2">
      <c r="F24" t="s">
        <v>619</v>
      </c>
    </row>
    <row r="25" spans="6:6" x14ac:dyDescent="0.2">
      <c r="F25" t="s">
        <v>620</v>
      </c>
    </row>
    <row r="26" spans="6:6" x14ac:dyDescent="0.2">
      <c r="F26" t="s">
        <v>605</v>
      </c>
    </row>
    <row r="27" spans="6:6" x14ac:dyDescent="0.2">
      <c r="F27" t="s">
        <v>621</v>
      </c>
    </row>
    <row r="28" spans="6:6" x14ac:dyDescent="0.2">
      <c r="F28" t="s">
        <v>622</v>
      </c>
    </row>
    <row r="29" spans="6:6" x14ac:dyDescent="0.2">
      <c r="F29" t="s">
        <v>598</v>
      </c>
    </row>
    <row r="30" spans="6:6" x14ac:dyDescent="0.2">
      <c r="F30" t="s">
        <v>601</v>
      </c>
    </row>
  </sheetData>
  <sheetProtection password="E794" sheet="1" objects="1" scenarios="1"/>
  <phoneticPr fontId="0"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70660-AAD8-40DC-BC3B-8E37EDF4AC04}">
  <sheetPr codeName="Sheet10"/>
  <dimension ref="A1:D890"/>
  <sheetViews>
    <sheetView topLeftCell="A809" workbookViewId="0">
      <selection activeCell="C822" sqref="C822"/>
    </sheetView>
  </sheetViews>
  <sheetFormatPr defaultRowHeight="12.75" x14ac:dyDescent="0.2"/>
  <cols>
    <col min="1" max="1" width="9.140625" style="6" customWidth="1"/>
    <col min="2" max="2" width="3.5703125" customWidth="1"/>
    <col min="3" max="3" width="112.5703125" customWidth="1"/>
  </cols>
  <sheetData>
    <row r="1" spans="1:4" x14ac:dyDescent="0.2">
      <c r="A1" s="9" t="s">
        <v>1803</v>
      </c>
      <c r="B1" s="1"/>
      <c r="D1" t="s">
        <v>604</v>
      </c>
    </row>
    <row r="2" spans="1:4" x14ac:dyDescent="0.2">
      <c r="A2" s="6" t="s">
        <v>938</v>
      </c>
      <c r="B2" s="1"/>
      <c r="C2" t="s">
        <v>939</v>
      </c>
    </row>
    <row r="3" spans="1:4" x14ac:dyDescent="0.2">
      <c r="A3" s="6" t="s">
        <v>940</v>
      </c>
      <c r="B3" s="1"/>
      <c r="C3" t="s">
        <v>941</v>
      </c>
    </row>
    <row r="4" spans="1:4" x14ac:dyDescent="0.2">
      <c r="A4" s="6" t="s">
        <v>942</v>
      </c>
      <c r="B4" s="1" t="s">
        <v>581</v>
      </c>
      <c r="C4" t="s">
        <v>943</v>
      </c>
    </row>
    <row r="5" spans="1:4" x14ac:dyDescent="0.2">
      <c r="A5" s="6" t="s">
        <v>944</v>
      </c>
      <c r="B5" s="1" t="s">
        <v>581</v>
      </c>
      <c r="C5" t="s">
        <v>945</v>
      </c>
    </row>
    <row r="6" spans="1:4" x14ac:dyDescent="0.2">
      <c r="A6" s="6" t="s">
        <v>946</v>
      </c>
      <c r="B6" s="1"/>
      <c r="C6" t="s">
        <v>947</v>
      </c>
    </row>
    <row r="7" spans="1:4" x14ac:dyDescent="0.2">
      <c r="A7" s="6" t="s">
        <v>948</v>
      </c>
      <c r="B7" s="1" t="s">
        <v>581</v>
      </c>
      <c r="C7" t="s">
        <v>949</v>
      </c>
    </row>
    <row r="8" spans="1:4" x14ac:dyDescent="0.2">
      <c r="A8" s="6" t="s">
        <v>950</v>
      </c>
      <c r="B8" s="1"/>
      <c r="C8" t="s">
        <v>951</v>
      </c>
    </row>
    <row r="9" spans="1:4" x14ac:dyDescent="0.2">
      <c r="A9" s="6" t="s">
        <v>952</v>
      </c>
      <c r="B9" s="1"/>
      <c r="C9" t="s">
        <v>953</v>
      </c>
    </row>
    <row r="10" spans="1:4" x14ac:dyDescent="0.2">
      <c r="A10" s="6" t="s">
        <v>954</v>
      </c>
      <c r="B10" s="1"/>
      <c r="C10" t="s">
        <v>955</v>
      </c>
    </row>
    <row r="11" spans="1:4" x14ac:dyDescent="0.2">
      <c r="A11" s="6" t="s">
        <v>956</v>
      </c>
      <c r="B11" s="1" t="s">
        <v>581</v>
      </c>
      <c r="C11" t="s">
        <v>957</v>
      </c>
    </row>
    <row r="12" spans="1:4" x14ac:dyDescent="0.2">
      <c r="A12" s="6" t="s">
        <v>958</v>
      </c>
      <c r="B12" s="1"/>
      <c r="C12" t="s">
        <v>959</v>
      </c>
    </row>
    <row r="13" spans="1:4" x14ac:dyDescent="0.2">
      <c r="A13" s="6" t="s">
        <v>960</v>
      </c>
      <c r="B13" s="1"/>
      <c r="C13" t="s">
        <v>961</v>
      </c>
    </row>
    <row r="14" spans="1:4" x14ac:dyDescent="0.2">
      <c r="A14" s="6" t="s">
        <v>962</v>
      </c>
      <c r="B14" s="1"/>
      <c r="C14" t="s">
        <v>963</v>
      </c>
    </row>
    <row r="15" spans="1:4" x14ac:dyDescent="0.2">
      <c r="A15" s="6" t="s">
        <v>964</v>
      </c>
      <c r="B15" s="1"/>
      <c r="C15" t="s">
        <v>965</v>
      </c>
    </row>
    <row r="16" spans="1:4" x14ac:dyDescent="0.2">
      <c r="A16" s="6" t="s">
        <v>966</v>
      </c>
      <c r="B16" s="1"/>
      <c r="C16" t="s">
        <v>967</v>
      </c>
    </row>
    <row r="17" spans="1:4" x14ac:dyDescent="0.2">
      <c r="A17" s="6" t="s">
        <v>968</v>
      </c>
      <c r="B17" s="1"/>
      <c r="C17" t="s">
        <v>279</v>
      </c>
    </row>
    <row r="18" spans="1:4" x14ac:dyDescent="0.2">
      <c r="A18" s="6" t="s">
        <v>280</v>
      </c>
      <c r="B18" s="1"/>
      <c r="C18" t="s">
        <v>955</v>
      </c>
    </row>
    <row r="19" spans="1:4" x14ac:dyDescent="0.2">
      <c r="A19" s="6" t="s">
        <v>970</v>
      </c>
      <c r="B19" s="1"/>
      <c r="C19" t="s">
        <v>971</v>
      </c>
    </row>
    <row r="20" spans="1:4" x14ac:dyDescent="0.2">
      <c r="A20" s="6" t="s">
        <v>972</v>
      </c>
      <c r="B20" s="1" t="s">
        <v>581</v>
      </c>
      <c r="C20" t="s">
        <v>973</v>
      </c>
    </row>
    <row r="21" spans="1:4" x14ac:dyDescent="0.2">
      <c r="A21" s="6" t="s">
        <v>974</v>
      </c>
      <c r="B21" s="1" t="s">
        <v>581</v>
      </c>
      <c r="C21" t="s">
        <v>975</v>
      </c>
    </row>
    <row r="22" spans="1:4" x14ac:dyDescent="0.2">
      <c r="A22" s="6" t="s">
        <v>976</v>
      </c>
      <c r="B22" s="1"/>
      <c r="C22" t="s">
        <v>977</v>
      </c>
    </row>
    <row r="23" spans="1:4" x14ac:dyDescent="0.2">
      <c r="A23" s="6" t="s">
        <v>978</v>
      </c>
      <c r="B23" s="1"/>
      <c r="C23" t="s">
        <v>979</v>
      </c>
    </row>
    <row r="24" spans="1:4" x14ac:dyDescent="0.2">
      <c r="A24" s="6" t="s">
        <v>980</v>
      </c>
      <c r="B24" s="1"/>
      <c r="C24" t="s">
        <v>955</v>
      </c>
    </row>
    <row r="25" spans="1:4" x14ac:dyDescent="0.2">
      <c r="A25" s="6" t="s">
        <v>981</v>
      </c>
      <c r="B25" s="1"/>
      <c r="C25" t="s">
        <v>982</v>
      </c>
    </row>
    <row r="26" spans="1:4" x14ac:dyDescent="0.2">
      <c r="A26" s="6" t="s">
        <v>1237</v>
      </c>
      <c r="B26" s="1"/>
      <c r="C26" t="s">
        <v>1617</v>
      </c>
    </row>
    <row r="27" spans="1:4" x14ac:dyDescent="0.2">
      <c r="A27" s="6" t="s">
        <v>1733</v>
      </c>
      <c r="B27" s="1"/>
      <c r="C27" t="s">
        <v>1734</v>
      </c>
    </row>
    <row r="28" spans="1:4" x14ac:dyDescent="0.2">
      <c r="A28" s="6" t="s">
        <v>1735</v>
      </c>
      <c r="B28" s="1"/>
      <c r="C28" t="s">
        <v>1777</v>
      </c>
    </row>
    <row r="29" spans="1:4" x14ac:dyDescent="0.2">
      <c r="A29" s="6" t="s">
        <v>1238</v>
      </c>
      <c r="B29" s="1"/>
      <c r="C29" t="s">
        <v>1618</v>
      </c>
      <c r="D29" t="s">
        <v>1186</v>
      </c>
    </row>
    <row r="30" spans="1:4" x14ac:dyDescent="0.2">
      <c r="A30" s="6" t="s">
        <v>1778</v>
      </c>
      <c r="B30" s="1"/>
      <c r="C30" t="s">
        <v>1779</v>
      </c>
    </row>
    <row r="31" spans="1:4" x14ac:dyDescent="0.2">
      <c r="A31" s="6" t="s">
        <v>1780</v>
      </c>
      <c r="B31" s="1" t="s">
        <v>581</v>
      </c>
      <c r="C31" t="s">
        <v>1781</v>
      </c>
    </row>
    <row r="32" spans="1:4" x14ac:dyDescent="0.2">
      <c r="A32" s="6" t="s">
        <v>1782</v>
      </c>
      <c r="B32" s="1"/>
      <c r="C32" t="s">
        <v>1783</v>
      </c>
    </row>
    <row r="33" spans="1:4" x14ac:dyDescent="0.2">
      <c r="A33" s="6" t="s">
        <v>1239</v>
      </c>
      <c r="B33" s="1"/>
      <c r="C33" t="s">
        <v>1619</v>
      </c>
    </row>
    <row r="34" spans="1:4" x14ac:dyDescent="0.2">
      <c r="A34" s="6" t="s">
        <v>1784</v>
      </c>
      <c r="B34" s="1"/>
      <c r="C34" t="s">
        <v>955</v>
      </c>
    </row>
    <row r="35" spans="1:4" x14ac:dyDescent="0.2">
      <c r="A35" s="6" t="s">
        <v>566</v>
      </c>
      <c r="B35" s="1"/>
      <c r="C35" t="s">
        <v>982</v>
      </c>
    </row>
    <row r="36" spans="1:4" x14ac:dyDescent="0.2">
      <c r="A36" s="6" t="s">
        <v>1240</v>
      </c>
      <c r="B36" s="1"/>
      <c r="C36" t="s">
        <v>1617</v>
      </c>
      <c r="D36" t="s">
        <v>1186</v>
      </c>
    </row>
    <row r="37" spans="1:4" x14ac:dyDescent="0.2">
      <c r="A37" s="6" t="s">
        <v>1241</v>
      </c>
      <c r="B37" s="1"/>
      <c r="C37" t="s">
        <v>1623</v>
      </c>
      <c r="D37" t="s">
        <v>1186</v>
      </c>
    </row>
    <row r="38" spans="1:4" x14ac:dyDescent="0.2">
      <c r="A38" s="6" t="s">
        <v>567</v>
      </c>
      <c r="B38" s="1"/>
      <c r="C38" t="s">
        <v>1593</v>
      </c>
    </row>
    <row r="39" spans="1:4" x14ac:dyDescent="0.2">
      <c r="A39" s="6" t="s">
        <v>568</v>
      </c>
      <c r="B39" s="1"/>
      <c r="C39" t="s">
        <v>955</v>
      </c>
    </row>
    <row r="40" spans="1:4" x14ac:dyDescent="0.2">
      <c r="A40" s="6" t="s">
        <v>569</v>
      </c>
      <c r="B40" s="1"/>
      <c r="C40" t="s">
        <v>1543</v>
      </c>
    </row>
    <row r="41" spans="1:4" x14ac:dyDescent="0.2">
      <c r="A41" s="6" t="s">
        <v>1544</v>
      </c>
      <c r="B41" s="1"/>
      <c r="C41" t="s">
        <v>1545</v>
      </c>
    </row>
    <row r="42" spans="1:4" x14ac:dyDescent="0.2">
      <c r="A42" s="6" t="s">
        <v>1546</v>
      </c>
      <c r="B42" s="1"/>
      <c r="C42" t="s">
        <v>1547</v>
      </c>
    </row>
    <row r="43" spans="1:4" x14ac:dyDescent="0.2">
      <c r="A43" s="6" t="s">
        <v>1242</v>
      </c>
      <c r="B43" s="1"/>
      <c r="C43" t="s">
        <v>1623</v>
      </c>
      <c r="D43" t="s">
        <v>1186</v>
      </c>
    </row>
    <row r="44" spans="1:4" x14ac:dyDescent="0.2">
      <c r="A44" s="6" t="s">
        <v>1548</v>
      </c>
      <c r="B44" s="1"/>
      <c r="C44" t="s">
        <v>1593</v>
      </c>
    </row>
    <row r="45" spans="1:4" x14ac:dyDescent="0.2">
      <c r="A45" s="6" t="s">
        <v>1549</v>
      </c>
      <c r="B45" s="1"/>
      <c r="C45" t="s">
        <v>955</v>
      </c>
    </row>
    <row r="46" spans="1:4" x14ac:dyDescent="0.2">
      <c r="A46" s="6" t="s">
        <v>1550</v>
      </c>
      <c r="B46" s="1"/>
      <c r="C46" t="s">
        <v>1551</v>
      </c>
    </row>
    <row r="47" spans="1:4" x14ac:dyDescent="0.2">
      <c r="A47" s="6" t="s">
        <v>1552</v>
      </c>
      <c r="B47" s="1"/>
      <c r="C47" t="s">
        <v>1553</v>
      </c>
    </row>
    <row r="48" spans="1:4" x14ac:dyDescent="0.2">
      <c r="A48" s="6" t="s">
        <v>1554</v>
      </c>
      <c r="B48" s="1"/>
      <c r="C48" t="s">
        <v>1593</v>
      </c>
    </row>
    <row r="49" spans="1:4" x14ac:dyDescent="0.2">
      <c r="A49" s="6" t="s">
        <v>1555</v>
      </c>
      <c r="B49" s="1"/>
      <c r="C49" t="s">
        <v>955</v>
      </c>
    </row>
    <row r="50" spans="1:4" x14ac:dyDescent="0.2">
      <c r="A50" s="6" t="s">
        <v>1556</v>
      </c>
      <c r="B50" s="1"/>
      <c r="C50" t="s">
        <v>1623</v>
      </c>
    </row>
    <row r="51" spans="1:4" x14ac:dyDescent="0.2">
      <c r="A51" s="6" t="s">
        <v>1557</v>
      </c>
      <c r="B51" s="1"/>
      <c r="C51" t="s">
        <v>1593</v>
      </c>
    </row>
    <row r="52" spans="1:4" x14ac:dyDescent="0.2">
      <c r="A52" s="6" t="s">
        <v>1558</v>
      </c>
      <c r="B52" s="1"/>
      <c r="C52" t="s">
        <v>955</v>
      </c>
    </row>
    <row r="53" spans="1:4" x14ac:dyDescent="0.2">
      <c r="A53" s="6" t="s">
        <v>1243</v>
      </c>
      <c r="B53" s="1"/>
      <c r="C53" t="s">
        <v>1623</v>
      </c>
      <c r="D53" t="s">
        <v>1186</v>
      </c>
    </row>
    <row r="54" spans="1:4" x14ac:dyDescent="0.2">
      <c r="A54" s="6" t="s">
        <v>1559</v>
      </c>
      <c r="B54" s="1"/>
      <c r="C54" t="s">
        <v>1545</v>
      </c>
    </row>
    <row r="55" spans="1:4" x14ac:dyDescent="0.2">
      <c r="A55" s="6" t="s">
        <v>1560</v>
      </c>
      <c r="B55" s="1"/>
      <c r="C55" t="s">
        <v>1593</v>
      </c>
    </row>
    <row r="56" spans="1:4" x14ac:dyDescent="0.2">
      <c r="A56" s="6" t="s">
        <v>1561</v>
      </c>
      <c r="B56" s="1"/>
      <c r="C56" t="s">
        <v>955</v>
      </c>
    </row>
    <row r="57" spans="1:4" x14ac:dyDescent="0.2">
      <c r="A57" s="6" t="s">
        <v>1244</v>
      </c>
      <c r="B57" s="1"/>
      <c r="C57" t="s">
        <v>1587</v>
      </c>
    </row>
    <row r="58" spans="1:4" x14ac:dyDescent="0.2">
      <c r="A58" s="6" t="s">
        <v>1245</v>
      </c>
      <c r="B58" s="1"/>
      <c r="C58" t="s">
        <v>1591</v>
      </c>
    </row>
    <row r="59" spans="1:4" x14ac:dyDescent="0.2">
      <c r="A59" s="6" t="s">
        <v>1246</v>
      </c>
      <c r="B59" s="1"/>
      <c r="C59" t="s">
        <v>1592</v>
      </c>
    </row>
    <row r="60" spans="1:4" x14ac:dyDescent="0.2">
      <c r="A60" s="6" t="s">
        <v>1247</v>
      </c>
      <c r="B60" s="1"/>
      <c r="C60" t="s">
        <v>1623</v>
      </c>
    </row>
    <row r="61" spans="1:4" x14ac:dyDescent="0.2">
      <c r="A61" s="6" t="s">
        <v>1248</v>
      </c>
      <c r="B61" s="1"/>
      <c r="C61" t="s">
        <v>1593</v>
      </c>
    </row>
    <row r="62" spans="1:4" x14ac:dyDescent="0.2">
      <c r="A62" s="6" t="s">
        <v>1562</v>
      </c>
      <c r="B62" s="1"/>
      <c r="C62" t="s">
        <v>955</v>
      </c>
    </row>
    <row r="63" spans="1:4" x14ac:dyDescent="0.2">
      <c r="A63" s="6" t="s">
        <v>1249</v>
      </c>
      <c r="B63" s="1"/>
      <c r="C63" t="s">
        <v>1594</v>
      </c>
    </row>
    <row r="64" spans="1:4" x14ac:dyDescent="0.2">
      <c r="A64" s="6" t="s">
        <v>1250</v>
      </c>
      <c r="B64" s="1" t="s">
        <v>581</v>
      </c>
      <c r="C64" t="s">
        <v>1595</v>
      </c>
      <c r="D64" t="s">
        <v>1186</v>
      </c>
    </row>
    <row r="65" spans="1:4" x14ac:dyDescent="0.2">
      <c r="A65" s="6" t="s">
        <v>1251</v>
      </c>
      <c r="B65" s="1"/>
      <c r="C65" t="s">
        <v>1652</v>
      </c>
      <c r="D65" t="s">
        <v>1186</v>
      </c>
    </row>
    <row r="66" spans="1:4" x14ac:dyDescent="0.2">
      <c r="A66" s="6" t="s">
        <v>1563</v>
      </c>
      <c r="B66" s="1"/>
      <c r="C66" t="s">
        <v>955</v>
      </c>
    </row>
    <row r="67" spans="1:4" x14ac:dyDescent="0.2">
      <c r="A67" s="6" t="s">
        <v>1564</v>
      </c>
      <c r="B67" s="1" t="s">
        <v>581</v>
      </c>
      <c r="C67" t="s">
        <v>1565</v>
      </c>
    </row>
    <row r="68" spans="1:4" x14ac:dyDescent="0.2">
      <c r="A68" s="6" t="s">
        <v>1566</v>
      </c>
      <c r="B68" s="1" t="s">
        <v>581</v>
      </c>
      <c r="C68" t="s">
        <v>1567</v>
      </c>
    </row>
    <row r="69" spans="1:4" x14ac:dyDescent="0.2">
      <c r="A69" s="6" t="s">
        <v>1568</v>
      </c>
      <c r="B69" s="1" t="s">
        <v>581</v>
      </c>
      <c r="C69" t="s">
        <v>1569</v>
      </c>
    </row>
    <row r="70" spans="1:4" x14ac:dyDescent="0.2">
      <c r="A70" s="6" t="s">
        <v>1570</v>
      </c>
      <c r="B70" s="1" t="s">
        <v>581</v>
      </c>
      <c r="C70" t="s">
        <v>1571</v>
      </c>
    </row>
    <row r="71" spans="1:4" x14ac:dyDescent="0.2">
      <c r="A71" s="6" t="s">
        <v>1572</v>
      </c>
      <c r="B71" s="1" t="s">
        <v>581</v>
      </c>
      <c r="C71" t="s">
        <v>1573</v>
      </c>
    </row>
    <row r="72" spans="1:4" x14ac:dyDescent="0.2">
      <c r="A72" s="6" t="s">
        <v>1574</v>
      </c>
      <c r="B72" s="1"/>
      <c r="C72" t="s">
        <v>1575</v>
      </c>
    </row>
    <row r="73" spans="1:4" x14ac:dyDescent="0.2">
      <c r="A73" s="6" t="s">
        <v>1576</v>
      </c>
      <c r="B73" s="1"/>
      <c r="C73" t="s">
        <v>1577</v>
      </c>
    </row>
    <row r="74" spans="1:4" x14ac:dyDescent="0.2">
      <c r="A74" s="6" t="s">
        <v>1578</v>
      </c>
      <c r="B74" s="1"/>
      <c r="C74" t="s">
        <v>1579</v>
      </c>
    </row>
    <row r="75" spans="1:4" x14ac:dyDescent="0.2">
      <c r="A75" s="6" t="s">
        <v>1580</v>
      </c>
      <c r="B75" s="1"/>
      <c r="C75" t="s">
        <v>1581</v>
      </c>
    </row>
    <row r="76" spans="1:4" x14ac:dyDescent="0.2">
      <c r="A76" s="6" t="s">
        <v>1582</v>
      </c>
      <c r="B76" s="1"/>
      <c r="C76" t="s">
        <v>1583</v>
      </c>
    </row>
    <row r="77" spans="1:4" x14ac:dyDescent="0.2">
      <c r="A77" s="6" t="s">
        <v>1252</v>
      </c>
      <c r="B77" s="1"/>
      <c r="C77" t="s">
        <v>1653</v>
      </c>
    </row>
    <row r="78" spans="1:4" x14ac:dyDescent="0.2">
      <c r="A78" s="6" t="s">
        <v>1584</v>
      </c>
      <c r="B78" s="1"/>
      <c r="C78" t="s">
        <v>1585</v>
      </c>
    </row>
    <row r="79" spans="1:4" x14ac:dyDescent="0.2">
      <c r="A79" s="6" t="s">
        <v>1586</v>
      </c>
      <c r="B79" s="1"/>
      <c r="C79" t="s">
        <v>369</v>
      </c>
    </row>
    <row r="80" spans="1:4" x14ac:dyDescent="0.2">
      <c r="A80" s="6" t="s">
        <v>370</v>
      </c>
      <c r="B80" s="1"/>
      <c r="C80" t="s">
        <v>371</v>
      </c>
    </row>
    <row r="81" spans="1:4" x14ac:dyDescent="0.2">
      <c r="A81" s="6" t="s">
        <v>372</v>
      </c>
      <c r="B81" s="1"/>
      <c r="C81" t="s">
        <v>955</v>
      </c>
    </row>
    <row r="82" spans="1:4" x14ac:dyDescent="0.2">
      <c r="A82" s="6" t="s">
        <v>373</v>
      </c>
      <c r="B82" s="1"/>
      <c r="C82" t="s">
        <v>374</v>
      </c>
    </row>
    <row r="83" spans="1:4" x14ac:dyDescent="0.2">
      <c r="A83" s="6" t="s">
        <v>285</v>
      </c>
      <c r="B83" s="1"/>
      <c r="C83" t="s">
        <v>286</v>
      </c>
    </row>
    <row r="84" spans="1:4" x14ac:dyDescent="0.2">
      <c r="A84" s="6" t="s">
        <v>287</v>
      </c>
      <c r="B84" s="1" t="s">
        <v>581</v>
      </c>
      <c r="C84" t="s">
        <v>288</v>
      </c>
    </row>
    <row r="85" spans="1:4" x14ac:dyDescent="0.2">
      <c r="A85" s="6" t="s">
        <v>289</v>
      </c>
      <c r="B85" s="1"/>
      <c r="C85" t="s">
        <v>290</v>
      </c>
    </row>
    <row r="86" spans="1:4" x14ac:dyDescent="0.2">
      <c r="A86" s="6" t="s">
        <v>291</v>
      </c>
      <c r="B86" s="1"/>
      <c r="C86" t="s">
        <v>292</v>
      </c>
    </row>
    <row r="87" spans="1:4" x14ac:dyDescent="0.2">
      <c r="A87" s="6" t="s">
        <v>293</v>
      </c>
      <c r="B87" s="1"/>
      <c r="C87" t="s">
        <v>1597</v>
      </c>
    </row>
    <row r="88" spans="1:4" x14ac:dyDescent="0.2">
      <c r="A88" s="6" t="s">
        <v>1598</v>
      </c>
      <c r="B88" s="1"/>
      <c r="C88" t="s">
        <v>1422</v>
      </c>
    </row>
    <row r="89" spans="1:4" x14ac:dyDescent="0.2">
      <c r="A89" s="6" t="s">
        <v>1423</v>
      </c>
      <c r="B89" s="1"/>
      <c r="C89" t="s">
        <v>1424</v>
      </c>
    </row>
    <row r="90" spans="1:4" x14ac:dyDescent="0.2">
      <c r="A90" s="6" t="s">
        <v>1425</v>
      </c>
      <c r="B90" s="1"/>
      <c r="C90" t="s">
        <v>1426</v>
      </c>
    </row>
    <row r="91" spans="1:4" x14ac:dyDescent="0.2">
      <c r="A91" s="6" t="s">
        <v>1427</v>
      </c>
      <c r="B91" s="1"/>
      <c r="C91" t="s">
        <v>955</v>
      </c>
    </row>
    <row r="92" spans="1:4" x14ac:dyDescent="0.2">
      <c r="A92" s="6" t="s">
        <v>1428</v>
      </c>
      <c r="B92" s="1"/>
      <c r="C92" t="s">
        <v>1429</v>
      </c>
      <c r="D92" t="s">
        <v>1186</v>
      </c>
    </row>
    <row r="93" spans="1:4" x14ac:dyDescent="0.2">
      <c r="A93" s="6" t="s">
        <v>1430</v>
      </c>
      <c r="B93" s="1"/>
      <c r="C93" t="s">
        <v>1431</v>
      </c>
    </row>
    <row r="94" spans="1:4" x14ac:dyDescent="0.2">
      <c r="A94" s="6" t="s">
        <v>1432</v>
      </c>
      <c r="B94" s="1" t="s">
        <v>581</v>
      </c>
      <c r="C94" t="s">
        <v>1433</v>
      </c>
    </row>
    <row r="95" spans="1:4" x14ac:dyDescent="0.2">
      <c r="A95" s="6" t="s">
        <v>1434</v>
      </c>
      <c r="B95" s="1"/>
      <c r="C95" t="s">
        <v>1435</v>
      </c>
    </row>
    <row r="96" spans="1:4" x14ac:dyDescent="0.2">
      <c r="A96" s="6" t="s">
        <v>1436</v>
      </c>
      <c r="B96" s="1" t="s">
        <v>581</v>
      </c>
      <c r="C96" t="s">
        <v>1437</v>
      </c>
    </row>
    <row r="97" spans="1:4" x14ac:dyDescent="0.2">
      <c r="A97" s="6" t="s">
        <v>1438</v>
      </c>
      <c r="B97" s="1"/>
      <c r="C97" t="s">
        <v>1439</v>
      </c>
    </row>
    <row r="98" spans="1:4" x14ac:dyDescent="0.2">
      <c r="A98" s="6" t="s">
        <v>1440</v>
      </c>
      <c r="B98" s="1" t="s">
        <v>581</v>
      </c>
      <c r="C98" t="s">
        <v>1441</v>
      </c>
    </row>
    <row r="99" spans="1:4" x14ac:dyDescent="0.2">
      <c r="A99" s="6" t="s">
        <v>1442</v>
      </c>
      <c r="B99" s="1"/>
      <c r="C99" t="s">
        <v>1443</v>
      </c>
    </row>
    <row r="100" spans="1:4" x14ac:dyDescent="0.2">
      <c r="A100" s="6" t="s">
        <v>1444</v>
      </c>
      <c r="B100" s="1"/>
      <c r="C100" t="s">
        <v>1445</v>
      </c>
      <c r="D100" t="s">
        <v>1187</v>
      </c>
    </row>
    <row r="101" spans="1:4" x14ac:dyDescent="0.2">
      <c r="A101" s="6" t="s">
        <v>1446</v>
      </c>
      <c r="B101" s="1"/>
      <c r="C101" t="s">
        <v>1447</v>
      </c>
    </row>
    <row r="102" spans="1:4" x14ac:dyDescent="0.2">
      <c r="A102" s="6" t="s">
        <v>1448</v>
      </c>
      <c r="B102" s="1"/>
      <c r="C102" t="s">
        <v>955</v>
      </c>
    </row>
    <row r="103" spans="1:4" x14ac:dyDescent="0.2">
      <c r="A103" s="6" t="s">
        <v>1449</v>
      </c>
      <c r="B103" s="1" t="s">
        <v>581</v>
      </c>
      <c r="C103" t="s">
        <v>1450</v>
      </c>
    </row>
    <row r="104" spans="1:4" x14ac:dyDescent="0.2">
      <c r="A104" s="6" t="s">
        <v>1451</v>
      </c>
      <c r="B104" s="1" t="s">
        <v>581</v>
      </c>
      <c r="C104" t="s">
        <v>1452</v>
      </c>
    </row>
    <row r="105" spans="1:4" x14ac:dyDescent="0.2">
      <c r="A105" s="6" t="s">
        <v>1453</v>
      </c>
      <c r="B105" s="1" t="s">
        <v>581</v>
      </c>
      <c r="C105" t="s">
        <v>1454</v>
      </c>
    </row>
    <row r="106" spans="1:4" x14ac:dyDescent="0.2">
      <c r="A106" s="6" t="s">
        <v>1455</v>
      </c>
      <c r="B106" s="1" t="s">
        <v>581</v>
      </c>
      <c r="C106" t="s">
        <v>1456</v>
      </c>
    </row>
    <row r="107" spans="1:4" x14ac:dyDescent="0.2">
      <c r="A107" s="6" t="s">
        <v>1457</v>
      </c>
      <c r="B107" s="1" t="s">
        <v>581</v>
      </c>
      <c r="C107" t="s">
        <v>1458</v>
      </c>
    </row>
    <row r="108" spans="1:4" x14ac:dyDescent="0.2">
      <c r="A108" s="6" t="s">
        <v>1459</v>
      </c>
      <c r="B108" s="1" t="s">
        <v>581</v>
      </c>
      <c r="C108" t="s">
        <v>1460</v>
      </c>
    </row>
    <row r="109" spans="1:4" x14ac:dyDescent="0.2">
      <c r="A109" s="6" t="s">
        <v>1461</v>
      </c>
      <c r="B109" s="1" t="s">
        <v>581</v>
      </c>
      <c r="C109" t="s">
        <v>1462</v>
      </c>
    </row>
    <row r="110" spans="1:4" x14ac:dyDescent="0.2">
      <c r="A110" s="6" t="s">
        <v>1463</v>
      </c>
      <c r="B110" s="1" t="s">
        <v>581</v>
      </c>
      <c r="C110" t="s">
        <v>1441</v>
      </c>
    </row>
    <row r="111" spans="1:4" x14ac:dyDescent="0.2">
      <c r="A111" s="6" t="s">
        <v>1464</v>
      </c>
      <c r="B111" s="1"/>
      <c r="C111" t="s">
        <v>1465</v>
      </c>
    </row>
    <row r="112" spans="1:4" x14ac:dyDescent="0.2">
      <c r="A112" s="6" t="s">
        <v>1466</v>
      </c>
      <c r="B112" s="1" t="s">
        <v>581</v>
      </c>
      <c r="C112" t="s">
        <v>1467</v>
      </c>
    </row>
    <row r="113" spans="1:3" x14ac:dyDescent="0.2">
      <c r="A113" s="6" t="s">
        <v>1468</v>
      </c>
      <c r="B113" s="1" t="s">
        <v>581</v>
      </c>
      <c r="C113" t="s">
        <v>1469</v>
      </c>
    </row>
    <row r="114" spans="1:3" x14ac:dyDescent="0.2">
      <c r="A114" s="6" t="s">
        <v>1470</v>
      </c>
      <c r="B114" s="1"/>
      <c r="C114" t="s">
        <v>1471</v>
      </c>
    </row>
    <row r="115" spans="1:3" x14ac:dyDescent="0.2">
      <c r="A115" s="6" t="s">
        <v>1472</v>
      </c>
      <c r="B115" s="1"/>
      <c r="C115" t="s">
        <v>1473</v>
      </c>
    </row>
    <row r="116" spans="1:3" x14ac:dyDescent="0.2">
      <c r="A116" s="6" t="s">
        <v>1474</v>
      </c>
      <c r="B116" s="1" t="s">
        <v>581</v>
      </c>
      <c r="C116" t="s">
        <v>1475</v>
      </c>
    </row>
    <row r="117" spans="1:3" x14ac:dyDescent="0.2">
      <c r="A117" s="6" t="s">
        <v>1476</v>
      </c>
      <c r="B117" s="1"/>
      <c r="C117" t="s">
        <v>1477</v>
      </c>
    </row>
    <row r="118" spans="1:3" x14ac:dyDescent="0.2">
      <c r="A118" s="6" t="s">
        <v>1478</v>
      </c>
      <c r="B118" s="1"/>
      <c r="C118" t="s">
        <v>1479</v>
      </c>
    </row>
    <row r="119" spans="1:3" x14ac:dyDescent="0.2">
      <c r="A119" s="6" t="s">
        <v>1480</v>
      </c>
      <c r="B119" s="1"/>
      <c r="C119" t="s">
        <v>955</v>
      </c>
    </row>
    <row r="120" spans="1:3" x14ac:dyDescent="0.2">
      <c r="A120" s="6" t="s">
        <v>1481</v>
      </c>
      <c r="B120" s="1" t="s">
        <v>581</v>
      </c>
      <c r="C120" t="s">
        <v>1460</v>
      </c>
    </row>
    <row r="121" spans="1:3" x14ac:dyDescent="0.2">
      <c r="A121" s="6" t="s">
        <v>1482</v>
      </c>
      <c r="B121" s="1" t="s">
        <v>581</v>
      </c>
      <c r="C121" t="s">
        <v>1483</v>
      </c>
    </row>
    <row r="122" spans="1:3" x14ac:dyDescent="0.2">
      <c r="A122" s="6" t="s">
        <v>1484</v>
      </c>
      <c r="B122" s="1"/>
      <c r="C122" t="s">
        <v>1473</v>
      </c>
    </row>
    <row r="123" spans="1:3" x14ac:dyDescent="0.2">
      <c r="A123" s="6" t="s">
        <v>1485</v>
      </c>
      <c r="B123" s="1"/>
      <c r="C123" t="s">
        <v>955</v>
      </c>
    </row>
    <row r="124" spans="1:3" x14ac:dyDescent="0.2">
      <c r="A124" s="6" t="s">
        <v>1486</v>
      </c>
      <c r="B124" s="1" t="s">
        <v>581</v>
      </c>
      <c r="C124" t="s">
        <v>1487</v>
      </c>
    </row>
    <row r="125" spans="1:3" x14ac:dyDescent="0.2">
      <c r="A125" s="6" t="s">
        <v>1488</v>
      </c>
      <c r="B125" s="1"/>
      <c r="C125" t="s">
        <v>1489</v>
      </c>
    </row>
    <row r="126" spans="1:3" x14ac:dyDescent="0.2">
      <c r="A126" s="6" t="s">
        <v>1490</v>
      </c>
      <c r="B126" s="1"/>
      <c r="C126" t="s">
        <v>955</v>
      </c>
    </row>
    <row r="127" spans="1:3" x14ac:dyDescent="0.2">
      <c r="A127" s="6" t="s">
        <v>1491</v>
      </c>
      <c r="B127" s="1" t="s">
        <v>581</v>
      </c>
      <c r="C127" t="s">
        <v>1492</v>
      </c>
    </row>
    <row r="128" spans="1:3" x14ac:dyDescent="0.2">
      <c r="A128" s="6" t="s">
        <v>1493</v>
      </c>
      <c r="B128" s="1" t="s">
        <v>581</v>
      </c>
      <c r="C128" t="s">
        <v>1494</v>
      </c>
    </row>
    <row r="129" spans="1:3" x14ac:dyDescent="0.2">
      <c r="A129" s="6" t="s">
        <v>1495</v>
      </c>
      <c r="B129" s="1" t="s">
        <v>581</v>
      </c>
      <c r="C129" t="s">
        <v>1496</v>
      </c>
    </row>
    <row r="130" spans="1:3" x14ac:dyDescent="0.2">
      <c r="A130" s="6" t="s">
        <v>1497</v>
      </c>
      <c r="B130" s="1" t="s">
        <v>581</v>
      </c>
      <c r="C130" t="s">
        <v>1498</v>
      </c>
    </row>
    <row r="131" spans="1:3" x14ac:dyDescent="0.2">
      <c r="A131" s="6" t="s">
        <v>1499</v>
      </c>
      <c r="B131" s="1" t="s">
        <v>581</v>
      </c>
      <c r="C131" t="s">
        <v>1500</v>
      </c>
    </row>
    <row r="132" spans="1:3" x14ac:dyDescent="0.2">
      <c r="A132" s="6" t="s">
        <v>1501</v>
      </c>
      <c r="B132" s="1" t="s">
        <v>581</v>
      </c>
      <c r="C132" t="s">
        <v>1502</v>
      </c>
    </row>
    <row r="133" spans="1:3" x14ac:dyDescent="0.2">
      <c r="A133" s="6" t="s">
        <v>1503</v>
      </c>
      <c r="B133" s="1"/>
      <c r="C133" t="s">
        <v>955</v>
      </c>
    </row>
    <row r="134" spans="1:3" x14ac:dyDescent="0.2">
      <c r="A134" s="6" t="s">
        <v>1504</v>
      </c>
      <c r="B134" s="1" t="s">
        <v>581</v>
      </c>
      <c r="C134" t="s">
        <v>1505</v>
      </c>
    </row>
    <row r="135" spans="1:3" x14ac:dyDescent="0.2">
      <c r="A135" s="6" t="s">
        <v>1506</v>
      </c>
      <c r="B135" s="1" t="s">
        <v>581</v>
      </c>
      <c r="C135" t="s">
        <v>158</v>
      </c>
    </row>
    <row r="136" spans="1:3" x14ac:dyDescent="0.2">
      <c r="A136" s="6" t="s">
        <v>159</v>
      </c>
      <c r="B136" s="1" t="s">
        <v>581</v>
      </c>
      <c r="C136" t="s">
        <v>160</v>
      </c>
    </row>
    <row r="137" spans="1:3" x14ac:dyDescent="0.2">
      <c r="A137" s="6" t="s">
        <v>161</v>
      </c>
      <c r="B137" s="1" t="s">
        <v>581</v>
      </c>
      <c r="C137" t="s">
        <v>162</v>
      </c>
    </row>
    <row r="138" spans="1:3" x14ac:dyDescent="0.2">
      <c r="A138" s="6" t="s">
        <v>163</v>
      </c>
      <c r="B138" s="1"/>
      <c r="C138" t="s">
        <v>955</v>
      </c>
    </row>
    <row r="139" spans="1:3" x14ac:dyDescent="0.2">
      <c r="A139" s="6" t="s">
        <v>164</v>
      </c>
      <c r="B139" s="1" t="s">
        <v>581</v>
      </c>
      <c r="C139" t="s">
        <v>165</v>
      </c>
    </row>
    <row r="140" spans="1:3" x14ac:dyDescent="0.2">
      <c r="A140" s="6" t="s">
        <v>166</v>
      </c>
      <c r="B140" s="1" t="s">
        <v>581</v>
      </c>
      <c r="C140" t="s">
        <v>167</v>
      </c>
    </row>
    <row r="141" spans="1:3" x14ac:dyDescent="0.2">
      <c r="A141" s="6" t="s">
        <v>168</v>
      </c>
      <c r="B141" s="1"/>
      <c r="C141" t="s">
        <v>169</v>
      </c>
    </row>
    <row r="142" spans="1:3" x14ac:dyDescent="0.2">
      <c r="A142" s="6" t="s">
        <v>170</v>
      </c>
      <c r="B142" s="1" t="s">
        <v>581</v>
      </c>
      <c r="C142" t="s">
        <v>171</v>
      </c>
    </row>
    <row r="143" spans="1:3" x14ac:dyDescent="0.2">
      <c r="A143" s="6" t="s">
        <v>172</v>
      </c>
      <c r="B143" s="1"/>
      <c r="C143" t="s">
        <v>173</v>
      </c>
    </row>
    <row r="144" spans="1:3" x14ac:dyDescent="0.2">
      <c r="A144" s="6" t="s">
        <v>174</v>
      </c>
      <c r="B144" s="1"/>
      <c r="C144" t="s">
        <v>955</v>
      </c>
    </row>
    <row r="145" spans="1:4" x14ac:dyDescent="0.2">
      <c r="A145" s="6" t="s">
        <v>175</v>
      </c>
      <c r="B145" s="1" t="s">
        <v>581</v>
      </c>
      <c r="C145" t="s">
        <v>176</v>
      </c>
    </row>
    <row r="146" spans="1:4" x14ac:dyDescent="0.2">
      <c r="A146" s="6" t="s">
        <v>177</v>
      </c>
      <c r="B146" s="1" t="s">
        <v>581</v>
      </c>
      <c r="C146" t="s">
        <v>1487</v>
      </c>
      <c r="D146" t="s">
        <v>1186</v>
      </c>
    </row>
    <row r="147" spans="1:4" x14ac:dyDescent="0.2">
      <c r="A147" s="6" t="s">
        <v>178</v>
      </c>
      <c r="B147" s="1" t="s">
        <v>581</v>
      </c>
      <c r="C147" t="s">
        <v>179</v>
      </c>
    </row>
    <row r="148" spans="1:4" x14ac:dyDescent="0.2">
      <c r="A148" s="6" t="s">
        <v>180</v>
      </c>
      <c r="B148" s="1"/>
      <c r="C148" t="s">
        <v>955</v>
      </c>
    </row>
    <row r="149" spans="1:4" x14ac:dyDescent="0.2">
      <c r="A149" s="6" t="s">
        <v>181</v>
      </c>
      <c r="B149" s="1" t="s">
        <v>581</v>
      </c>
      <c r="C149" t="s">
        <v>1441</v>
      </c>
    </row>
    <row r="150" spans="1:4" x14ac:dyDescent="0.2">
      <c r="A150" s="6" t="s">
        <v>1518</v>
      </c>
      <c r="B150" s="1"/>
      <c r="C150" t="s">
        <v>1519</v>
      </c>
    </row>
    <row r="151" spans="1:4" x14ac:dyDescent="0.2">
      <c r="A151" s="6" t="s">
        <v>1520</v>
      </c>
      <c r="B151" s="1" t="s">
        <v>581</v>
      </c>
      <c r="C151" t="s">
        <v>1521</v>
      </c>
    </row>
    <row r="152" spans="1:4" x14ac:dyDescent="0.2">
      <c r="A152" s="6" t="s">
        <v>1522</v>
      </c>
      <c r="B152" s="1"/>
      <c r="C152" t="s">
        <v>1523</v>
      </c>
    </row>
    <row r="153" spans="1:4" x14ac:dyDescent="0.2">
      <c r="A153" s="6" t="s">
        <v>1524</v>
      </c>
      <c r="B153" s="1"/>
      <c r="C153" t="s">
        <v>955</v>
      </c>
    </row>
    <row r="154" spans="1:4" x14ac:dyDescent="0.2">
      <c r="A154" s="6" t="s">
        <v>1525</v>
      </c>
      <c r="B154" s="1" t="s">
        <v>581</v>
      </c>
      <c r="C154" t="s">
        <v>1526</v>
      </c>
    </row>
    <row r="155" spans="1:4" x14ac:dyDescent="0.2">
      <c r="A155" s="6" t="s">
        <v>931</v>
      </c>
      <c r="B155" s="1" t="s">
        <v>581</v>
      </c>
      <c r="C155" t="s">
        <v>932</v>
      </c>
    </row>
    <row r="156" spans="1:4" x14ac:dyDescent="0.2">
      <c r="A156" s="6" t="s">
        <v>933</v>
      </c>
      <c r="B156" s="1" t="s">
        <v>581</v>
      </c>
      <c r="C156" t="s">
        <v>934</v>
      </c>
    </row>
    <row r="157" spans="1:4" x14ac:dyDescent="0.2">
      <c r="A157" s="6" t="s">
        <v>935</v>
      </c>
      <c r="B157" s="1" t="s">
        <v>581</v>
      </c>
      <c r="C157" t="s">
        <v>510</v>
      </c>
    </row>
    <row r="158" spans="1:4" x14ac:dyDescent="0.2">
      <c r="A158" s="6" t="s">
        <v>511</v>
      </c>
      <c r="B158" s="1"/>
      <c r="C158" t="s">
        <v>955</v>
      </c>
    </row>
    <row r="159" spans="1:4" x14ac:dyDescent="0.2">
      <c r="A159" s="6" t="s">
        <v>512</v>
      </c>
      <c r="B159" s="1" t="s">
        <v>581</v>
      </c>
      <c r="C159" t="s">
        <v>513</v>
      </c>
    </row>
    <row r="160" spans="1:4" x14ac:dyDescent="0.2">
      <c r="A160" s="6" t="s">
        <v>514</v>
      </c>
      <c r="B160" s="1"/>
      <c r="C160" t="s">
        <v>955</v>
      </c>
    </row>
    <row r="161" spans="1:4" x14ac:dyDescent="0.2">
      <c r="A161" s="6" t="s">
        <v>515</v>
      </c>
      <c r="B161" s="1"/>
      <c r="C161" t="s">
        <v>516</v>
      </c>
    </row>
    <row r="162" spans="1:4" x14ac:dyDescent="0.2">
      <c r="A162" s="6" t="s">
        <v>517</v>
      </c>
      <c r="B162" s="1" t="s">
        <v>581</v>
      </c>
      <c r="C162" t="s">
        <v>1739</v>
      </c>
    </row>
    <row r="163" spans="1:4" x14ac:dyDescent="0.2">
      <c r="A163" s="6" t="s">
        <v>1740</v>
      </c>
      <c r="B163" s="1"/>
      <c r="C163" t="s">
        <v>1741</v>
      </c>
    </row>
    <row r="164" spans="1:4" x14ac:dyDescent="0.2">
      <c r="A164" s="6" t="s">
        <v>1742</v>
      </c>
      <c r="B164" s="1"/>
      <c r="C164" t="s">
        <v>955</v>
      </c>
    </row>
    <row r="165" spans="1:4" x14ac:dyDescent="0.2">
      <c r="A165" s="6" t="s">
        <v>1743</v>
      </c>
      <c r="B165" s="1" t="s">
        <v>581</v>
      </c>
      <c r="C165" t="s">
        <v>1744</v>
      </c>
    </row>
    <row r="166" spans="1:4" x14ac:dyDescent="0.2">
      <c r="A166" s="6" t="s">
        <v>1745</v>
      </c>
      <c r="B166" s="1"/>
      <c r="C166" t="s">
        <v>955</v>
      </c>
    </row>
    <row r="167" spans="1:4" x14ac:dyDescent="0.2">
      <c r="A167" s="6" t="s">
        <v>1746</v>
      </c>
      <c r="B167" s="1"/>
      <c r="C167" t="s">
        <v>1747</v>
      </c>
    </row>
    <row r="168" spans="1:4" x14ac:dyDescent="0.2">
      <c r="A168" s="6" t="s">
        <v>1748</v>
      </c>
      <c r="B168" s="1"/>
      <c r="C168" t="s">
        <v>955</v>
      </c>
    </row>
    <row r="169" spans="1:4" x14ac:dyDescent="0.2">
      <c r="A169" s="6" t="s">
        <v>1749</v>
      </c>
      <c r="B169" s="1" t="s">
        <v>581</v>
      </c>
      <c r="C169" t="s">
        <v>1750</v>
      </c>
    </row>
    <row r="170" spans="1:4" x14ac:dyDescent="0.2">
      <c r="A170" s="6" t="s">
        <v>1751</v>
      </c>
      <c r="B170" s="1" t="s">
        <v>581</v>
      </c>
      <c r="C170" t="s">
        <v>1752</v>
      </c>
      <c r="D170" t="s">
        <v>1186</v>
      </c>
    </row>
    <row r="171" spans="1:4" x14ac:dyDescent="0.2">
      <c r="A171" s="6" t="s">
        <v>1686</v>
      </c>
      <c r="B171" s="1"/>
      <c r="C171" t="s">
        <v>1687</v>
      </c>
    </row>
    <row r="172" spans="1:4" x14ac:dyDescent="0.2">
      <c r="A172" s="6" t="s">
        <v>1688</v>
      </c>
      <c r="B172" s="1" t="s">
        <v>581</v>
      </c>
      <c r="C172" t="s">
        <v>1689</v>
      </c>
    </row>
    <row r="173" spans="1:4" x14ac:dyDescent="0.2">
      <c r="A173" s="6" t="s">
        <v>1690</v>
      </c>
      <c r="B173" s="1" t="s">
        <v>581</v>
      </c>
      <c r="C173" t="s">
        <v>1691</v>
      </c>
    </row>
    <row r="174" spans="1:4" x14ac:dyDescent="0.2">
      <c r="A174" s="6" t="s">
        <v>1692</v>
      </c>
      <c r="B174" s="1"/>
      <c r="C174" t="s">
        <v>955</v>
      </c>
    </row>
    <row r="175" spans="1:4" x14ac:dyDescent="0.2">
      <c r="A175" s="6" t="s">
        <v>1693</v>
      </c>
      <c r="B175" s="1" t="s">
        <v>581</v>
      </c>
      <c r="C175" t="s">
        <v>1655</v>
      </c>
    </row>
    <row r="176" spans="1:4" x14ac:dyDescent="0.2">
      <c r="A176" s="6" t="s">
        <v>1694</v>
      </c>
      <c r="B176" s="1" t="s">
        <v>581</v>
      </c>
      <c r="C176" t="s">
        <v>1695</v>
      </c>
    </row>
    <row r="177" spans="1:3" x14ac:dyDescent="0.2">
      <c r="A177" s="6" t="s">
        <v>1696</v>
      </c>
      <c r="B177" s="1" t="s">
        <v>581</v>
      </c>
      <c r="C177" t="s">
        <v>1697</v>
      </c>
    </row>
    <row r="178" spans="1:3" x14ac:dyDescent="0.2">
      <c r="A178" s="6" t="s">
        <v>1698</v>
      </c>
      <c r="B178" s="1" t="s">
        <v>581</v>
      </c>
      <c r="C178" t="s">
        <v>1699</v>
      </c>
    </row>
    <row r="179" spans="1:3" x14ac:dyDescent="0.2">
      <c r="A179" s="6" t="s">
        <v>1700</v>
      </c>
      <c r="B179" s="1" t="s">
        <v>581</v>
      </c>
      <c r="C179" t="s">
        <v>1701</v>
      </c>
    </row>
    <row r="180" spans="1:3" x14ac:dyDescent="0.2">
      <c r="A180" s="6" t="s">
        <v>1702</v>
      </c>
      <c r="B180" s="1" t="s">
        <v>581</v>
      </c>
      <c r="C180" t="s">
        <v>1703</v>
      </c>
    </row>
    <row r="181" spans="1:3" x14ac:dyDescent="0.2">
      <c r="A181" s="6" t="s">
        <v>1704</v>
      </c>
      <c r="B181" s="1" t="s">
        <v>581</v>
      </c>
      <c r="C181" t="s">
        <v>1705</v>
      </c>
    </row>
    <row r="182" spans="1:3" x14ac:dyDescent="0.2">
      <c r="A182" s="6" t="s">
        <v>1706</v>
      </c>
      <c r="B182" s="1" t="s">
        <v>581</v>
      </c>
      <c r="C182" t="s">
        <v>1441</v>
      </c>
    </row>
    <row r="183" spans="1:3" x14ac:dyDescent="0.2">
      <c r="A183" s="6" t="s">
        <v>1707</v>
      </c>
      <c r="B183" s="1"/>
      <c r="C183" t="s">
        <v>1708</v>
      </c>
    </row>
    <row r="184" spans="1:3" x14ac:dyDescent="0.2">
      <c r="A184" s="6" t="s">
        <v>1709</v>
      </c>
      <c r="B184" s="1"/>
      <c r="C184" t="s">
        <v>955</v>
      </c>
    </row>
    <row r="185" spans="1:3" x14ac:dyDescent="0.2">
      <c r="A185" s="6" t="s">
        <v>1710</v>
      </c>
      <c r="B185" s="1" t="s">
        <v>581</v>
      </c>
      <c r="C185" t="s">
        <v>1655</v>
      </c>
    </row>
    <row r="186" spans="1:3" x14ac:dyDescent="0.2">
      <c r="A186" s="6" t="s">
        <v>1711</v>
      </c>
      <c r="B186" s="1" t="s">
        <v>581</v>
      </c>
      <c r="C186" t="s">
        <v>1695</v>
      </c>
    </row>
    <row r="187" spans="1:3" x14ac:dyDescent="0.2">
      <c r="A187" s="6" t="s">
        <v>1712</v>
      </c>
      <c r="B187" s="1" t="s">
        <v>581</v>
      </c>
      <c r="C187" t="s">
        <v>1697</v>
      </c>
    </row>
    <row r="188" spans="1:3" x14ac:dyDescent="0.2">
      <c r="A188" s="6" t="s">
        <v>1713</v>
      </c>
      <c r="B188" s="1" t="s">
        <v>581</v>
      </c>
      <c r="C188" t="s">
        <v>1699</v>
      </c>
    </row>
    <row r="189" spans="1:3" x14ac:dyDescent="0.2">
      <c r="A189" s="6" t="s">
        <v>1714</v>
      </c>
      <c r="B189" s="1" t="s">
        <v>581</v>
      </c>
      <c r="C189" t="s">
        <v>1701</v>
      </c>
    </row>
    <row r="190" spans="1:3" x14ac:dyDescent="0.2">
      <c r="A190" s="6" t="s">
        <v>1715</v>
      </c>
      <c r="B190" s="1" t="s">
        <v>581</v>
      </c>
      <c r="C190" t="s">
        <v>1703</v>
      </c>
    </row>
    <row r="191" spans="1:3" x14ac:dyDescent="0.2">
      <c r="A191" s="6" t="s">
        <v>1716</v>
      </c>
      <c r="B191" s="1" t="s">
        <v>581</v>
      </c>
      <c r="C191" t="s">
        <v>1705</v>
      </c>
    </row>
    <row r="192" spans="1:3" x14ac:dyDescent="0.2">
      <c r="A192" s="6" t="s">
        <v>1717</v>
      </c>
      <c r="B192" s="1" t="s">
        <v>581</v>
      </c>
      <c r="C192" t="s">
        <v>1441</v>
      </c>
    </row>
    <row r="193" spans="1:4" x14ac:dyDescent="0.2">
      <c r="A193" s="6" t="s">
        <v>1718</v>
      </c>
      <c r="B193" s="1"/>
      <c r="C193" t="s">
        <v>1719</v>
      </c>
    </row>
    <row r="194" spans="1:4" x14ac:dyDescent="0.2">
      <c r="A194" s="6" t="s">
        <v>1720</v>
      </c>
      <c r="B194" s="1"/>
      <c r="C194" t="s">
        <v>1721</v>
      </c>
      <c r="D194" t="s">
        <v>1187</v>
      </c>
    </row>
    <row r="195" spans="1:4" x14ac:dyDescent="0.2">
      <c r="A195" s="6" t="s">
        <v>1722</v>
      </c>
      <c r="B195" s="1" t="s">
        <v>581</v>
      </c>
      <c r="C195" t="s">
        <v>1723</v>
      </c>
    </row>
    <row r="196" spans="1:4" x14ac:dyDescent="0.2">
      <c r="A196" s="6" t="s">
        <v>1724</v>
      </c>
      <c r="B196" s="1"/>
      <c r="C196" t="s">
        <v>1725</v>
      </c>
    </row>
    <row r="197" spans="1:4" x14ac:dyDescent="0.2">
      <c r="A197" s="6" t="s">
        <v>1726</v>
      </c>
      <c r="B197" s="1" t="s">
        <v>581</v>
      </c>
      <c r="C197" t="s">
        <v>1727</v>
      </c>
      <c r="D197" t="s">
        <v>1186</v>
      </c>
    </row>
    <row r="198" spans="1:4" x14ac:dyDescent="0.2">
      <c r="A198" s="6" t="s">
        <v>1728</v>
      </c>
      <c r="B198" s="1"/>
      <c r="C198" t="s">
        <v>1729</v>
      </c>
    </row>
    <row r="199" spans="1:4" x14ac:dyDescent="0.2">
      <c r="A199" s="6" t="s">
        <v>1730</v>
      </c>
      <c r="B199" s="1"/>
      <c r="C199" t="s">
        <v>955</v>
      </c>
    </row>
    <row r="200" spans="1:4" x14ac:dyDescent="0.2">
      <c r="A200" s="6" t="s">
        <v>1253</v>
      </c>
      <c r="B200" s="1" t="s">
        <v>581</v>
      </c>
      <c r="C200" t="s">
        <v>1655</v>
      </c>
    </row>
    <row r="201" spans="1:4" x14ac:dyDescent="0.2">
      <c r="A201" s="6" t="s">
        <v>1353</v>
      </c>
      <c r="B201" s="1" t="s">
        <v>581</v>
      </c>
      <c r="C201" t="s">
        <v>1695</v>
      </c>
    </row>
    <row r="202" spans="1:4" x14ac:dyDescent="0.2">
      <c r="A202" s="6" t="s">
        <v>1354</v>
      </c>
      <c r="B202" s="1" t="s">
        <v>581</v>
      </c>
      <c r="C202" t="s">
        <v>1697</v>
      </c>
    </row>
    <row r="203" spans="1:4" x14ac:dyDescent="0.2">
      <c r="A203" s="6" t="s">
        <v>1355</v>
      </c>
      <c r="B203" s="1" t="s">
        <v>581</v>
      </c>
      <c r="C203" t="s">
        <v>1699</v>
      </c>
    </row>
    <row r="204" spans="1:4" x14ac:dyDescent="0.2">
      <c r="A204" s="6" t="s">
        <v>1356</v>
      </c>
      <c r="B204" s="1" t="s">
        <v>581</v>
      </c>
      <c r="C204" t="s">
        <v>1701</v>
      </c>
    </row>
    <row r="205" spans="1:4" x14ac:dyDescent="0.2">
      <c r="A205" s="6" t="s">
        <v>1357</v>
      </c>
      <c r="B205" s="1" t="s">
        <v>581</v>
      </c>
      <c r="C205" t="s">
        <v>1703</v>
      </c>
    </row>
    <row r="206" spans="1:4" x14ac:dyDescent="0.2">
      <c r="A206" s="6" t="s">
        <v>1358</v>
      </c>
      <c r="B206" s="1" t="s">
        <v>581</v>
      </c>
      <c r="C206" t="s">
        <v>1705</v>
      </c>
    </row>
    <row r="207" spans="1:4" x14ac:dyDescent="0.2">
      <c r="A207" s="6" t="s">
        <v>1359</v>
      </c>
      <c r="B207" s="1" t="s">
        <v>581</v>
      </c>
      <c r="C207" t="s">
        <v>1441</v>
      </c>
    </row>
    <row r="208" spans="1:4" x14ac:dyDescent="0.2">
      <c r="A208" s="6" t="s">
        <v>1360</v>
      </c>
      <c r="B208" s="1"/>
      <c r="C208" t="s">
        <v>801</v>
      </c>
    </row>
    <row r="209" spans="1:3" x14ac:dyDescent="0.2">
      <c r="A209" s="6" t="s">
        <v>802</v>
      </c>
      <c r="B209" s="1"/>
      <c r="C209" t="s">
        <v>955</v>
      </c>
    </row>
    <row r="210" spans="1:3" x14ac:dyDescent="0.2">
      <c r="A210" s="6" t="s">
        <v>803</v>
      </c>
      <c r="B210" s="1" t="s">
        <v>581</v>
      </c>
      <c r="C210" t="s">
        <v>1655</v>
      </c>
    </row>
    <row r="211" spans="1:3" x14ac:dyDescent="0.2">
      <c r="A211" s="6" t="s">
        <v>804</v>
      </c>
      <c r="B211" s="1" t="s">
        <v>581</v>
      </c>
      <c r="C211" t="s">
        <v>1695</v>
      </c>
    </row>
    <row r="212" spans="1:3" x14ac:dyDescent="0.2">
      <c r="A212" s="6" t="s">
        <v>805</v>
      </c>
      <c r="B212" s="1" t="s">
        <v>581</v>
      </c>
      <c r="C212" t="s">
        <v>1697</v>
      </c>
    </row>
    <row r="213" spans="1:3" x14ac:dyDescent="0.2">
      <c r="A213" s="6" t="s">
        <v>806</v>
      </c>
      <c r="B213" s="1" t="s">
        <v>581</v>
      </c>
      <c r="C213" t="s">
        <v>1699</v>
      </c>
    </row>
    <row r="214" spans="1:3" x14ac:dyDescent="0.2">
      <c r="A214" s="6" t="s">
        <v>807</v>
      </c>
      <c r="B214" s="1" t="s">
        <v>581</v>
      </c>
      <c r="C214" t="s">
        <v>1701</v>
      </c>
    </row>
    <row r="215" spans="1:3" x14ac:dyDescent="0.2">
      <c r="A215" s="6" t="s">
        <v>808</v>
      </c>
      <c r="B215" s="1" t="s">
        <v>581</v>
      </c>
      <c r="C215" t="s">
        <v>1703</v>
      </c>
    </row>
    <row r="216" spans="1:3" x14ac:dyDescent="0.2">
      <c r="A216" s="6" t="s">
        <v>809</v>
      </c>
      <c r="B216" s="1" t="s">
        <v>581</v>
      </c>
      <c r="C216" t="s">
        <v>1705</v>
      </c>
    </row>
    <row r="217" spans="1:3" x14ac:dyDescent="0.2">
      <c r="A217" s="6" t="s">
        <v>810</v>
      </c>
      <c r="B217" s="1" t="s">
        <v>581</v>
      </c>
      <c r="C217" t="s">
        <v>1441</v>
      </c>
    </row>
    <row r="218" spans="1:3" x14ac:dyDescent="0.2">
      <c r="A218" s="6" t="s">
        <v>811</v>
      </c>
      <c r="B218" s="1"/>
      <c r="C218" t="s">
        <v>812</v>
      </c>
    </row>
    <row r="219" spans="1:3" x14ac:dyDescent="0.2">
      <c r="A219" s="6" t="s">
        <v>813</v>
      </c>
      <c r="B219" s="1" t="s">
        <v>581</v>
      </c>
      <c r="C219" t="s">
        <v>814</v>
      </c>
    </row>
    <row r="220" spans="1:3" x14ac:dyDescent="0.2">
      <c r="A220" s="6" t="s">
        <v>815</v>
      </c>
      <c r="B220" s="1"/>
      <c r="C220" t="s">
        <v>955</v>
      </c>
    </row>
    <row r="221" spans="1:3" x14ac:dyDescent="0.2">
      <c r="A221" s="6" t="s">
        <v>816</v>
      </c>
      <c r="B221" s="1" t="s">
        <v>581</v>
      </c>
      <c r="C221" t="s">
        <v>1655</v>
      </c>
    </row>
    <row r="222" spans="1:3" x14ac:dyDescent="0.2">
      <c r="A222" s="6" t="s">
        <v>817</v>
      </c>
      <c r="B222" s="1" t="s">
        <v>581</v>
      </c>
      <c r="C222" t="s">
        <v>1695</v>
      </c>
    </row>
    <row r="223" spans="1:3" x14ac:dyDescent="0.2">
      <c r="A223" s="6" t="s">
        <v>818</v>
      </c>
      <c r="B223" s="1" t="s">
        <v>581</v>
      </c>
      <c r="C223" t="s">
        <v>1697</v>
      </c>
    </row>
    <row r="224" spans="1:3" x14ac:dyDescent="0.2">
      <c r="A224" s="6" t="s">
        <v>819</v>
      </c>
      <c r="B224" s="1" t="s">
        <v>581</v>
      </c>
      <c r="C224" t="s">
        <v>1699</v>
      </c>
    </row>
    <row r="225" spans="1:3" x14ac:dyDescent="0.2">
      <c r="A225" s="6" t="s">
        <v>820</v>
      </c>
      <c r="B225" s="1" t="s">
        <v>581</v>
      </c>
      <c r="C225" t="s">
        <v>1701</v>
      </c>
    </row>
    <row r="226" spans="1:3" x14ac:dyDescent="0.2">
      <c r="A226" s="6" t="s">
        <v>821</v>
      </c>
      <c r="B226" s="1" t="s">
        <v>581</v>
      </c>
      <c r="C226" t="s">
        <v>1703</v>
      </c>
    </row>
    <row r="227" spans="1:3" x14ac:dyDescent="0.2">
      <c r="A227" s="6" t="s">
        <v>822</v>
      </c>
      <c r="B227" s="1" t="s">
        <v>581</v>
      </c>
      <c r="C227" t="s">
        <v>1705</v>
      </c>
    </row>
    <row r="228" spans="1:3" x14ac:dyDescent="0.2">
      <c r="A228" s="6" t="s">
        <v>823</v>
      </c>
      <c r="B228" s="1" t="s">
        <v>581</v>
      </c>
      <c r="C228" t="s">
        <v>1441</v>
      </c>
    </row>
    <row r="229" spans="1:3" x14ac:dyDescent="0.2">
      <c r="A229" s="6" t="s">
        <v>824</v>
      </c>
      <c r="B229" s="1"/>
      <c r="C229" t="s">
        <v>825</v>
      </c>
    </row>
    <row r="230" spans="1:3" x14ac:dyDescent="0.2">
      <c r="A230" s="6" t="s">
        <v>826</v>
      </c>
      <c r="B230" s="1" t="s">
        <v>581</v>
      </c>
      <c r="C230" t="s">
        <v>814</v>
      </c>
    </row>
    <row r="231" spans="1:3" x14ac:dyDescent="0.2">
      <c r="A231" s="6" t="s">
        <v>827</v>
      </c>
      <c r="B231" s="1"/>
      <c r="C231" t="s">
        <v>828</v>
      </c>
    </row>
    <row r="232" spans="1:3" x14ac:dyDescent="0.2">
      <c r="A232" s="6" t="s">
        <v>829</v>
      </c>
      <c r="B232" s="1"/>
      <c r="C232" t="s">
        <v>955</v>
      </c>
    </row>
    <row r="233" spans="1:3" x14ac:dyDescent="0.2">
      <c r="A233" s="6" t="s">
        <v>830</v>
      </c>
      <c r="B233" s="1" t="s">
        <v>581</v>
      </c>
      <c r="C233" t="s">
        <v>1655</v>
      </c>
    </row>
    <row r="234" spans="1:3" x14ac:dyDescent="0.2">
      <c r="A234" s="6" t="s">
        <v>831</v>
      </c>
      <c r="B234" s="1" t="s">
        <v>581</v>
      </c>
      <c r="C234" t="s">
        <v>1695</v>
      </c>
    </row>
    <row r="235" spans="1:3" x14ac:dyDescent="0.2">
      <c r="A235" s="6" t="s">
        <v>832</v>
      </c>
      <c r="B235" s="1" t="s">
        <v>581</v>
      </c>
      <c r="C235" t="s">
        <v>1697</v>
      </c>
    </row>
    <row r="236" spans="1:3" x14ac:dyDescent="0.2">
      <c r="A236" s="6" t="s">
        <v>833</v>
      </c>
      <c r="B236" s="1" t="s">
        <v>581</v>
      </c>
      <c r="C236" t="s">
        <v>1699</v>
      </c>
    </row>
    <row r="237" spans="1:3" x14ac:dyDescent="0.2">
      <c r="A237" s="6" t="s">
        <v>834</v>
      </c>
      <c r="B237" s="1" t="s">
        <v>581</v>
      </c>
      <c r="C237" t="s">
        <v>1701</v>
      </c>
    </row>
    <row r="238" spans="1:3" x14ac:dyDescent="0.2">
      <c r="A238" s="6" t="s">
        <v>835</v>
      </c>
      <c r="B238" s="1" t="s">
        <v>581</v>
      </c>
      <c r="C238" t="s">
        <v>1703</v>
      </c>
    </row>
    <row r="239" spans="1:3" x14ac:dyDescent="0.2">
      <c r="A239" s="6" t="s">
        <v>836</v>
      </c>
      <c r="B239" s="1" t="s">
        <v>581</v>
      </c>
      <c r="C239" t="s">
        <v>1705</v>
      </c>
    </row>
    <row r="240" spans="1:3" x14ac:dyDescent="0.2">
      <c r="A240" s="6" t="s">
        <v>837</v>
      </c>
      <c r="B240" s="1" t="s">
        <v>581</v>
      </c>
      <c r="C240" t="s">
        <v>1441</v>
      </c>
    </row>
    <row r="241" spans="1:4" x14ac:dyDescent="0.2">
      <c r="A241" s="6" t="s">
        <v>838</v>
      </c>
      <c r="B241" s="1"/>
      <c r="C241" t="s">
        <v>839</v>
      </c>
    </row>
    <row r="242" spans="1:4" x14ac:dyDescent="0.2">
      <c r="A242" s="6" t="s">
        <v>840</v>
      </c>
      <c r="B242" s="1"/>
      <c r="C242" t="s">
        <v>955</v>
      </c>
    </row>
    <row r="243" spans="1:4" x14ac:dyDescent="0.2">
      <c r="A243" s="6" t="s">
        <v>841</v>
      </c>
      <c r="B243" s="1" t="s">
        <v>581</v>
      </c>
      <c r="C243" t="s">
        <v>1655</v>
      </c>
    </row>
    <row r="244" spans="1:4" x14ac:dyDescent="0.2">
      <c r="A244" s="6" t="s">
        <v>842</v>
      </c>
      <c r="B244" s="1" t="s">
        <v>581</v>
      </c>
      <c r="C244" t="s">
        <v>1695</v>
      </c>
    </row>
    <row r="245" spans="1:4" x14ac:dyDescent="0.2">
      <c r="A245" s="6" t="s">
        <v>843</v>
      </c>
      <c r="B245" s="1" t="s">
        <v>581</v>
      </c>
      <c r="C245" t="s">
        <v>1697</v>
      </c>
    </row>
    <row r="246" spans="1:4" x14ac:dyDescent="0.2">
      <c r="A246" s="6" t="s">
        <v>844</v>
      </c>
      <c r="B246" s="1" t="s">
        <v>581</v>
      </c>
      <c r="C246" t="s">
        <v>1699</v>
      </c>
    </row>
    <row r="247" spans="1:4" x14ac:dyDescent="0.2">
      <c r="A247" s="6" t="s">
        <v>845</v>
      </c>
      <c r="B247" s="1" t="s">
        <v>581</v>
      </c>
      <c r="C247" t="s">
        <v>1701</v>
      </c>
    </row>
    <row r="248" spans="1:4" x14ac:dyDescent="0.2">
      <c r="A248" s="6" t="s">
        <v>846</v>
      </c>
      <c r="B248" s="1" t="s">
        <v>581</v>
      </c>
      <c r="C248" t="s">
        <v>1703</v>
      </c>
    </row>
    <row r="249" spans="1:4" x14ac:dyDescent="0.2">
      <c r="A249" s="6" t="s">
        <v>847</v>
      </c>
      <c r="B249" s="1" t="s">
        <v>581</v>
      </c>
      <c r="C249" t="s">
        <v>1705</v>
      </c>
    </row>
    <row r="250" spans="1:4" x14ac:dyDescent="0.2">
      <c r="A250" s="6" t="s">
        <v>205</v>
      </c>
      <c r="B250" s="1" t="s">
        <v>581</v>
      </c>
      <c r="C250" t="s">
        <v>1441</v>
      </c>
    </row>
    <row r="251" spans="1:4" x14ac:dyDescent="0.2">
      <c r="A251" s="6" t="s">
        <v>206</v>
      </c>
      <c r="B251" s="1"/>
      <c r="C251" t="s">
        <v>207</v>
      </c>
    </row>
    <row r="252" spans="1:4" x14ac:dyDescent="0.2">
      <c r="A252" s="6" t="s">
        <v>208</v>
      </c>
      <c r="B252" s="1"/>
      <c r="C252" t="s">
        <v>955</v>
      </c>
    </row>
    <row r="253" spans="1:4" x14ac:dyDescent="0.2">
      <c r="A253" s="6" t="s">
        <v>1254</v>
      </c>
      <c r="B253" s="1" t="s">
        <v>581</v>
      </c>
      <c r="C253" t="s">
        <v>1656</v>
      </c>
      <c r="D253" t="s">
        <v>1186</v>
      </c>
    </row>
    <row r="254" spans="1:4" x14ac:dyDescent="0.2">
      <c r="A254" s="6" t="s">
        <v>209</v>
      </c>
      <c r="B254" s="1"/>
      <c r="C254" t="s">
        <v>210</v>
      </c>
      <c r="D254" t="s">
        <v>1186</v>
      </c>
    </row>
    <row r="255" spans="1:4" x14ac:dyDescent="0.2">
      <c r="A255" s="6" t="s">
        <v>211</v>
      </c>
      <c r="B255" s="1" t="s">
        <v>581</v>
      </c>
      <c r="C255" t="s">
        <v>212</v>
      </c>
      <c r="D255" t="s">
        <v>1186</v>
      </c>
    </row>
    <row r="256" spans="1:4" x14ac:dyDescent="0.2">
      <c r="A256" s="6" t="s">
        <v>213</v>
      </c>
      <c r="B256" s="1"/>
      <c r="C256" t="s">
        <v>214</v>
      </c>
    </row>
    <row r="257" spans="1:4" x14ac:dyDescent="0.2">
      <c r="A257" s="6" t="s">
        <v>215</v>
      </c>
      <c r="B257" s="1" t="s">
        <v>581</v>
      </c>
      <c r="C257" t="s">
        <v>1361</v>
      </c>
    </row>
    <row r="258" spans="1:4" x14ac:dyDescent="0.2">
      <c r="A258" s="6" t="s">
        <v>1362</v>
      </c>
      <c r="B258" s="1"/>
      <c r="C258" t="s">
        <v>1363</v>
      </c>
    </row>
    <row r="259" spans="1:4" x14ac:dyDescent="0.2">
      <c r="A259" s="6" t="s">
        <v>1364</v>
      </c>
      <c r="B259" s="1" t="s">
        <v>581</v>
      </c>
      <c r="C259" t="s">
        <v>1365</v>
      </c>
      <c r="D259" t="s">
        <v>1186</v>
      </c>
    </row>
    <row r="260" spans="1:4" x14ac:dyDescent="0.2">
      <c r="A260" s="6" t="s">
        <v>1366</v>
      </c>
      <c r="B260" s="1"/>
      <c r="C260" t="s">
        <v>1367</v>
      </c>
    </row>
    <row r="261" spans="1:4" x14ac:dyDescent="0.2">
      <c r="A261" s="6" t="s">
        <v>1368</v>
      </c>
      <c r="B261" s="1" t="s">
        <v>581</v>
      </c>
      <c r="C261" t="s">
        <v>1369</v>
      </c>
    </row>
    <row r="262" spans="1:4" x14ac:dyDescent="0.2">
      <c r="A262" s="6" t="s">
        <v>1370</v>
      </c>
      <c r="B262" s="1"/>
      <c r="C262" t="s">
        <v>1371</v>
      </c>
    </row>
    <row r="263" spans="1:4" x14ac:dyDescent="0.2">
      <c r="A263" s="6" t="s">
        <v>1255</v>
      </c>
      <c r="B263" s="1" t="s">
        <v>581</v>
      </c>
      <c r="C263" t="s">
        <v>1657</v>
      </c>
      <c r="D263" t="s">
        <v>1186</v>
      </c>
    </row>
    <row r="264" spans="1:4" x14ac:dyDescent="0.2">
      <c r="A264" s="6" t="s">
        <v>1372</v>
      </c>
      <c r="B264" s="1"/>
      <c r="C264" t="s">
        <v>955</v>
      </c>
    </row>
    <row r="265" spans="1:4" x14ac:dyDescent="0.2">
      <c r="A265" s="6" t="s">
        <v>1373</v>
      </c>
      <c r="B265" s="1"/>
      <c r="C265" t="s">
        <v>1374</v>
      </c>
    </row>
    <row r="266" spans="1:4" x14ac:dyDescent="0.2">
      <c r="A266" s="6" t="s">
        <v>1375</v>
      </c>
      <c r="B266" s="1"/>
      <c r="C266" t="s">
        <v>1376</v>
      </c>
    </row>
    <row r="267" spans="1:4" x14ac:dyDescent="0.2">
      <c r="A267" s="6" t="s">
        <v>1377</v>
      </c>
      <c r="B267" s="1"/>
      <c r="C267" t="s">
        <v>1378</v>
      </c>
    </row>
    <row r="268" spans="1:4" x14ac:dyDescent="0.2">
      <c r="A268" s="6" t="s">
        <v>1379</v>
      </c>
      <c r="B268" s="1"/>
      <c r="C268" t="s">
        <v>955</v>
      </c>
    </row>
    <row r="269" spans="1:4" x14ac:dyDescent="0.2">
      <c r="A269" s="6" t="s">
        <v>1380</v>
      </c>
      <c r="B269" s="1"/>
      <c r="C269" t="s">
        <v>1381</v>
      </c>
    </row>
    <row r="270" spans="1:4" x14ac:dyDescent="0.2">
      <c r="A270" s="6" t="s">
        <v>1382</v>
      </c>
      <c r="B270" s="1"/>
      <c r="C270" t="s">
        <v>1383</v>
      </c>
    </row>
    <row r="271" spans="1:4" x14ac:dyDescent="0.2">
      <c r="A271" s="6" t="s">
        <v>1256</v>
      </c>
      <c r="B271" s="1" t="s">
        <v>581</v>
      </c>
      <c r="C271" t="s">
        <v>1659</v>
      </c>
      <c r="D271" t="s">
        <v>1186</v>
      </c>
    </row>
    <row r="272" spans="1:4" x14ac:dyDescent="0.2">
      <c r="A272" s="6" t="s">
        <v>1384</v>
      </c>
      <c r="B272" s="1"/>
      <c r="C272" t="s">
        <v>1980</v>
      </c>
    </row>
    <row r="273" spans="1:4" x14ac:dyDescent="0.2">
      <c r="A273" s="6" t="s">
        <v>1981</v>
      </c>
      <c r="B273" s="1" t="s">
        <v>581</v>
      </c>
      <c r="C273" t="s">
        <v>243</v>
      </c>
    </row>
    <row r="274" spans="1:4" x14ac:dyDescent="0.2">
      <c r="A274" s="6" t="s">
        <v>244</v>
      </c>
      <c r="B274" s="1"/>
      <c r="C274" t="s">
        <v>245</v>
      </c>
    </row>
    <row r="275" spans="1:4" x14ac:dyDescent="0.2">
      <c r="A275" s="6" t="s">
        <v>246</v>
      </c>
      <c r="B275" s="1" t="s">
        <v>581</v>
      </c>
      <c r="C275" t="s">
        <v>247</v>
      </c>
    </row>
    <row r="276" spans="1:4" x14ac:dyDescent="0.2">
      <c r="A276" s="6" t="s">
        <v>1257</v>
      </c>
      <c r="B276" s="1" t="s">
        <v>581</v>
      </c>
      <c r="C276" t="s">
        <v>1661</v>
      </c>
      <c r="D276" t="s">
        <v>1186</v>
      </c>
    </row>
    <row r="277" spans="1:4" x14ac:dyDescent="0.2">
      <c r="A277" s="6" t="s">
        <v>248</v>
      </c>
      <c r="B277" s="1"/>
      <c r="C277" t="s">
        <v>249</v>
      </c>
      <c r="D277" t="s">
        <v>1186</v>
      </c>
    </row>
    <row r="278" spans="1:4" x14ac:dyDescent="0.2">
      <c r="A278" s="6" t="s">
        <v>250</v>
      </c>
      <c r="B278" s="1" t="s">
        <v>581</v>
      </c>
      <c r="C278" t="s">
        <v>251</v>
      </c>
    </row>
    <row r="279" spans="1:4" x14ac:dyDescent="0.2">
      <c r="A279" s="6" t="s">
        <v>252</v>
      </c>
      <c r="B279" s="1"/>
      <c r="C279" t="s">
        <v>955</v>
      </c>
    </row>
    <row r="280" spans="1:4" x14ac:dyDescent="0.2">
      <c r="A280" s="6" t="s">
        <v>253</v>
      </c>
      <c r="B280" s="1" t="s">
        <v>581</v>
      </c>
      <c r="C280" t="s">
        <v>254</v>
      </c>
      <c r="D280" t="s">
        <v>1186</v>
      </c>
    </row>
    <row r="281" spans="1:4" x14ac:dyDescent="0.2">
      <c r="A281" s="6" t="s">
        <v>255</v>
      </c>
      <c r="B281" s="1"/>
      <c r="C281" t="s">
        <v>256</v>
      </c>
    </row>
    <row r="282" spans="1:4" x14ac:dyDescent="0.2">
      <c r="A282" s="6" t="s">
        <v>257</v>
      </c>
      <c r="B282" s="1" t="s">
        <v>581</v>
      </c>
      <c r="C282" t="s">
        <v>258</v>
      </c>
    </row>
    <row r="283" spans="1:4" x14ac:dyDescent="0.2">
      <c r="A283" s="6" t="s">
        <v>259</v>
      </c>
      <c r="B283" s="1"/>
      <c r="C283" t="s">
        <v>260</v>
      </c>
    </row>
    <row r="284" spans="1:4" x14ac:dyDescent="0.2">
      <c r="A284" s="6" t="s">
        <v>261</v>
      </c>
      <c r="B284" s="1" t="s">
        <v>581</v>
      </c>
      <c r="C284" t="s">
        <v>262</v>
      </c>
    </row>
    <row r="285" spans="1:4" x14ac:dyDescent="0.2">
      <c r="A285" s="6" t="s">
        <v>263</v>
      </c>
      <c r="B285" s="1"/>
      <c r="C285" t="s">
        <v>264</v>
      </c>
    </row>
    <row r="286" spans="1:4" x14ac:dyDescent="0.2">
      <c r="A286" s="6" t="s">
        <v>265</v>
      </c>
      <c r="B286" s="1" t="s">
        <v>581</v>
      </c>
      <c r="C286" t="s">
        <v>266</v>
      </c>
    </row>
    <row r="287" spans="1:4" x14ac:dyDescent="0.2">
      <c r="A287" s="6" t="s">
        <v>267</v>
      </c>
      <c r="B287" s="1"/>
      <c r="C287" t="s">
        <v>268</v>
      </c>
    </row>
    <row r="288" spans="1:4" x14ac:dyDescent="0.2">
      <c r="A288" s="6" t="s">
        <v>269</v>
      </c>
      <c r="B288" s="1" t="s">
        <v>581</v>
      </c>
      <c r="C288" t="s">
        <v>270</v>
      </c>
    </row>
    <row r="289" spans="1:4" x14ac:dyDescent="0.2">
      <c r="A289" s="6" t="s">
        <v>271</v>
      </c>
      <c r="B289" s="1"/>
      <c r="C289" t="s">
        <v>955</v>
      </c>
    </row>
    <row r="290" spans="1:4" x14ac:dyDescent="0.2">
      <c r="A290" s="6" t="s">
        <v>272</v>
      </c>
      <c r="B290" s="1" t="s">
        <v>581</v>
      </c>
      <c r="C290" t="s">
        <v>273</v>
      </c>
    </row>
    <row r="291" spans="1:4" x14ac:dyDescent="0.2">
      <c r="A291" s="6" t="s">
        <v>1258</v>
      </c>
      <c r="B291" s="1" t="s">
        <v>581</v>
      </c>
      <c r="C291" t="s">
        <v>1663</v>
      </c>
    </row>
    <row r="292" spans="1:4" x14ac:dyDescent="0.2">
      <c r="A292" s="6" t="s">
        <v>1259</v>
      </c>
      <c r="B292" s="1" t="s">
        <v>581</v>
      </c>
      <c r="C292" t="s">
        <v>1664</v>
      </c>
    </row>
    <row r="293" spans="1:4" x14ac:dyDescent="0.2">
      <c r="A293" s="6" t="s">
        <v>1260</v>
      </c>
      <c r="B293" s="1" t="s">
        <v>581</v>
      </c>
      <c r="C293" t="s">
        <v>1665</v>
      </c>
    </row>
    <row r="294" spans="1:4" x14ac:dyDescent="0.2">
      <c r="A294" s="6" t="s">
        <v>1261</v>
      </c>
      <c r="B294" s="1" t="s">
        <v>581</v>
      </c>
      <c r="C294" t="s">
        <v>509</v>
      </c>
    </row>
    <row r="295" spans="1:4" x14ac:dyDescent="0.2">
      <c r="A295" s="6" t="s">
        <v>274</v>
      </c>
      <c r="B295" s="1" t="s">
        <v>581</v>
      </c>
      <c r="C295" t="s">
        <v>275</v>
      </c>
    </row>
    <row r="296" spans="1:4" x14ac:dyDescent="0.2">
      <c r="A296" s="6" t="s">
        <v>276</v>
      </c>
      <c r="B296" s="1" t="s">
        <v>581</v>
      </c>
      <c r="C296" t="s">
        <v>277</v>
      </c>
    </row>
    <row r="297" spans="1:4" x14ac:dyDescent="0.2">
      <c r="A297" s="6" t="s">
        <v>1262</v>
      </c>
      <c r="B297" s="1"/>
      <c r="C297" t="s">
        <v>147</v>
      </c>
      <c r="D297" t="s">
        <v>1187</v>
      </c>
    </row>
    <row r="298" spans="1:4" x14ac:dyDescent="0.2">
      <c r="A298" s="6" t="s">
        <v>1263</v>
      </c>
      <c r="B298" s="1"/>
      <c r="C298" t="s">
        <v>148</v>
      </c>
    </row>
    <row r="299" spans="1:4" x14ac:dyDescent="0.2">
      <c r="A299" s="6" t="s">
        <v>278</v>
      </c>
      <c r="B299" s="1"/>
      <c r="C299" t="s">
        <v>1406</v>
      </c>
    </row>
    <row r="300" spans="1:4" x14ac:dyDescent="0.2">
      <c r="A300" s="6" t="s">
        <v>1407</v>
      </c>
      <c r="B300" s="1" t="s">
        <v>581</v>
      </c>
      <c r="C300" t="s">
        <v>1408</v>
      </c>
    </row>
    <row r="301" spans="1:4" x14ac:dyDescent="0.2">
      <c r="A301" s="6" t="s">
        <v>1409</v>
      </c>
      <c r="B301" s="1"/>
      <c r="C301" t="s">
        <v>1410</v>
      </c>
    </row>
    <row r="302" spans="1:4" x14ac:dyDescent="0.2">
      <c r="A302" s="6" t="s">
        <v>1411</v>
      </c>
      <c r="B302" s="1" t="s">
        <v>581</v>
      </c>
      <c r="C302" t="s">
        <v>1188</v>
      </c>
    </row>
    <row r="303" spans="1:4" x14ac:dyDescent="0.2">
      <c r="A303" s="6" t="s">
        <v>1189</v>
      </c>
      <c r="B303" s="1"/>
      <c r="C303" t="s">
        <v>955</v>
      </c>
    </row>
    <row r="304" spans="1:4" x14ac:dyDescent="0.2">
      <c r="A304" s="6" t="s">
        <v>1264</v>
      </c>
      <c r="B304" s="1"/>
      <c r="C304" t="s">
        <v>149</v>
      </c>
    </row>
    <row r="305" spans="1:3" x14ac:dyDescent="0.2">
      <c r="A305" s="6" t="s">
        <v>1190</v>
      </c>
      <c r="B305" s="1"/>
      <c r="C305" t="s">
        <v>1191</v>
      </c>
    </row>
    <row r="306" spans="1:3" x14ac:dyDescent="0.2">
      <c r="A306" s="6" t="s">
        <v>1192</v>
      </c>
      <c r="B306" s="1"/>
      <c r="C306" t="s">
        <v>1193</v>
      </c>
    </row>
    <row r="307" spans="1:3" x14ac:dyDescent="0.2">
      <c r="A307" s="6" t="s">
        <v>1265</v>
      </c>
      <c r="B307" s="1" t="s">
        <v>581</v>
      </c>
      <c r="C307" t="s">
        <v>150</v>
      </c>
    </row>
    <row r="308" spans="1:3" x14ac:dyDescent="0.2">
      <c r="A308" s="6" t="s">
        <v>1194</v>
      </c>
      <c r="B308" s="1"/>
      <c r="C308" t="s">
        <v>1195</v>
      </c>
    </row>
    <row r="309" spans="1:3" x14ac:dyDescent="0.2">
      <c r="A309" s="6" t="s">
        <v>1196</v>
      </c>
      <c r="B309" s="1"/>
      <c r="C309" t="s">
        <v>1197</v>
      </c>
    </row>
    <row r="310" spans="1:3" x14ac:dyDescent="0.2">
      <c r="A310" s="6" t="s">
        <v>1198</v>
      </c>
      <c r="B310" s="1" t="s">
        <v>581</v>
      </c>
      <c r="C310" t="s">
        <v>1199</v>
      </c>
    </row>
    <row r="311" spans="1:3" x14ac:dyDescent="0.2">
      <c r="A311" s="6" t="s">
        <v>1200</v>
      </c>
      <c r="B311" s="1" t="s">
        <v>581</v>
      </c>
      <c r="C311" t="s">
        <v>1201</v>
      </c>
    </row>
    <row r="312" spans="1:3" x14ac:dyDescent="0.2">
      <c r="A312" s="6" t="s">
        <v>1202</v>
      </c>
      <c r="B312" s="1" t="s">
        <v>581</v>
      </c>
      <c r="C312" t="s">
        <v>1203</v>
      </c>
    </row>
    <row r="313" spans="1:3" x14ac:dyDescent="0.2">
      <c r="A313" s="6" t="s">
        <v>1204</v>
      </c>
      <c r="B313" s="1"/>
      <c r="C313" t="s">
        <v>1205</v>
      </c>
    </row>
    <row r="314" spans="1:3" x14ac:dyDescent="0.2">
      <c r="A314" s="6" t="s">
        <v>1206</v>
      </c>
      <c r="B314" s="1" t="s">
        <v>581</v>
      </c>
      <c r="C314" t="s">
        <v>1207</v>
      </c>
    </row>
    <row r="315" spans="1:3" x14ac:dyDescent="0.2">
      <c r="A315" s="6" t="s">
        <v>1208</v>
      </c>
      <c r="B315" s="1"/>
      <c r="C315" t="s">
        <v>1209</v>
      </c>
    </row>
    <row r="316" spans="1:3" x14ac:dyDescent="0.2">
      <c r="A316" s="6" t="s">
        <v>1210</v>
      </c>
      <c r="B316" s="1" t="s">
        <v>581</v>
      </c>
      <c r="C316" t="s">
        <v>1211</v>
      </c>
    </row>
    <row r="317" spans="1:3" x14ac:dyDescent="0.2">
      <c r="A317" s="6" t="s">
        <v>1212</v>
      </c>
      <c r="B317" s="1"/>
      <c r="C317" t="s">
        <v>1213</v>
      </c>
    </row>
    <row r="318" spans="1:3" x14ac:dyDescent="0.2">
      <c r="A318" s="6" t="s">
        <v>1214</v>
      </c>
      <c r="B318" s="1" t="s">
        <v>581</v>
      </c>
      <c r="C318" t="s">
        <v>1441</v>
      </c>
    </row>
    <row r="319" spans="1:3" x14ac:dyDescent="0.2">
      <c r="A319" s="6" t="s">
        <v>1215</v>
      </c>
      <c r="B319" s="1"/>
      <c r="C319" t="s">
        <v>1216</v>
      </c>
    </row>
    <row r="320" spans="1:3" x14ac:dyDescent="0.2">
      <c r="A320" s="6" t="s">
        <v>1266</v>
      </c>
      <c r="B320" s="1" t="s">
        <v>581</v>
      </c>
      <c r="C320" t="s">
        <v>152</v>
      </c>
    </row>
    <row r="321" spans="1:4" x14ac:dyDescent="0.2">
      <c r="A321" s="6" t="s">
        <v>1217</v>
      </c>
      <c r="B321" s="1"/>
      <c r="C321" t="s">
        <v>1218</v>
      </c>
    </row>
    <row r="322" spans="1:4" x14ac:dyDescent="0.2">
      <c r="A322" s="6" t="s">
        <v>1219</v>
      </c>
      <c r="B322" s="1"/>
      <c r="C322" t="s">
        <v>1220</v>
      </c>
    </row>
    <row r="323" spans="1:4" x14ac:dyDescent="0.2">
      <c r="A323" s="6" t="s">
        <v>1221</v>
      </c>
      <c r="B323" s="1"/>
      <c r="C323" t="s">
        <v>1222</v>
      </c>
    </row>
    <row r="324" spans="1:4" x14ac:dyDescent="0.2">
      <c r="A324" s="6" t="s">
        <v>1223</v>
      </c>
      <c r="B324" s="1"/>
      <c r="C324" t="s">
        <v>1224</v>
      </c>
    </row>
    <row r="325" spans="1:4" x14ac:dyDescent="0.2">
      <c r="A325" s="6" t="s">
        <v>1225</v>
      </c>
      <c r="B325" s="1"/>
      <c r="C325" t="s">
        <v>955</v>
      </c>
    </row>
    <row r="326" spans="1:4" x14ac:dyDescent="0.2">
      <c r="A326" s="6" t="s">
        <v>1226</v>
      </c>
      <c r="B326" s="1"/>
      <c r="C326" t="s">
        <v>1785</v>
      </c>
    </row>
    <row r="327" spans="1:4" x14ac:dyDescent="0.2">
      <c r="A327" s="6" t="s">
        <v>1786</v>
      </c>
      <c r="B327" s="1"/>
      <c r="C327" t="s">
        <v>1787</v>
      </c>
      <c r="D327" t="s">
        <v>1187</v>
      </c>
    </row>
    <row r="328" spans="1:4" x14ac:dyDescent="0.2">
      <c r="A328" s="6" t="s">
        <v>1788</v>
      </c>
      <c r="B328" s="1" t="s">
        <v>581</v>
      </c>
      <c r="C328" t="s">
        <v>1789</v>
      </c>
    </row>
    <row r="329" spans="1:4" x14ac:dyDescent="0.2">
      <c r="A329" s="6" t="s">
        <v>1790</v>
      </c>
      <c r="B329" s="1"/>
      <c r="C329" t="s">
        <v>1791</v>
      </c>
    </row>
    <row r="330" spans="1:4" x14ac:dyDescent="0.2">
      <c r="A330" s="6" t="s">
        <v>1792</v>
      </c>
      <c r="B330" s="1"/>
      <c r="C330" t="s">
        <v>1793</v>
      </c>
    </row>
    <row r="331" spans="1:4" x14ac:dyDescent="0.2">
      <c r="A331" s="6" t="s">
        <v>1794</v>
      </c>
      <c r="B331" s="1" t="s">
        <v>581</v>
      </c>
      <c r="C331" t="s">
        <v>1159</v>
      </c>
      <c r="D331" t="s">
        <v>1186</v>
      </c>
    </row>
    <row r="332" spans="1:4" x14ac:dyDescent="0.2">
      <c r="A332" s="6" t="s">
        <v>1160</v>
      </c>
      <c r="B332" s="1"/>
      <c r="C332" t="s">
        <v>1161</v>
      </c>
    </row>
    <row r="333" spans="1:4" x14ac:dyDescent="0.2">
      <c r="A333" s="6" t="s">
        <v>1162</v>
      </c>
      <c r="B333" s="1" t="s">
        <v>581</v>
      </c>
      <c r="C333" t="s">
        <v>1163</v>
      </c>
    </row>
    <row r="334" spans="1:4" x14ac:dyDescent="0.2">
      <c r="A334" s="6" t="s">
        <v>1164</v>
      </c>
      <c r="B334" s="1"/>
      <c r="C334" t="s">
        <v>1165</v>
      </c>
    </row>
    <row r="335" spans="1:4" x14ac:dyDescent="0.2">
      <c r="A335" s="6" t="s">
        <v>1166</v>
      </c>
      <c r="B335" s="1"/>
      <c r="C335" t="s">
        <v>1167</v>
      </c>
    </row>
    <row r="336" spans="1:4" x14ac:dyDescent="0.2">
      <c r="A336" s="6" t="s">
        <v>1168</v>
      </c>
      <c r="B336" s="1"/>
      <c r="C336" t="s">
        <v>955</v>
      </c>
    </row>
    <row r="337" spans="1:4" x14ac:dyDescent="0.2">
      <c r="A337" s="6" t="s">
        <v>1169</v>
      </c>
      <c r="B337" s="1"/>
      <c r="C337" t="s">
        <v>1170</v>
      </c>
      <c r="D337" t="s">
        <v>1187</v>
      </c>
    </row>
    <row r="338" spans="1:4" x14ac:dyDescent="0.2">
      <c r="A338" s="6" t="s">
        <v>1171</v>
      </c>
      <c r="B338" s="1" t="s">
        <v>581</v>
      </c>
      <c r="C338" t="s">
        <v>1172</v>
      </c>
    </row>
    <row r="339" spans="1:4" x14ac:dyDescent="0.2">
      <c r="A339" s="6" t="s">
        <v>1173</v>
      </c>
      <c r="B339" s="1"/>
      <c r="C339" t="s">
        <v>1174</v>
      </c>
    </row>
    <row r="340" spans="1:4" x14ac:dyDescent="0.2">
      <c r="A340" s="6" t="s">
        <v>1175</v>
      </c>
      <c r="B340" s="1" t="s">
        <v>581</v>
      </c>
      <c r="C340" t="s">
        <v>1176</v>
      </c>
    </row>
    <row r="341" spans="1:4" x14ac:dyDescent="0.2">
      <c r="A341" s="6" t="s">
        <v>1177</v>
      </c>
      <c r="B341" s="1" t="s">
        <v>581</v>
      </c>
      <c r="C341" t="s">
        <v>1178</v>
      </c>
    </row>
    <row r="342" spans="1:4" x14ac:dyDescent="0.2">
      <c r="A342" s="6" t="s">
        <v>1179</v>
      </c>
      <c r="B342" s="1" t="s">
        <v>581</v>
      </c>
      <c r="C342" t="s">
        <v>1180</v>
      </c>
    </row>
    <row r="343" spans="1:4" x14ac:dyDescent="0.2">
      <c r="A343" s="6" t="s">
        <v>1181</v>
      </c>
      <c r="B343" s="1"/>
      <c r="C343" t="s">
        <v>1182</v>
      </c>
    </row>
    <row r="344" spans="1:4" x14ac:dyDescent="0.2">
      <c r="A344" s="6" t="s">
        <v>1183</v>
      </c>
      <c r="B344" s="1" t="s">
        <v>581</v>
      </c>
      <c r="C344" t="s">
        <v>1804</v>
      </c>
    </row>
    <row r="345" spans="1:4" x14ac:dyDescent="0.2">
      <c r="A345" s="6" t="s">
        <v>1805</v>
      </c>
      <c r="B345" s="1"/>
      <c r="C345" t="s">
        <v>1806</v>
      </c>
    </row>
    <row r="346" spans="1:4" x14ac:dyDescent="0.2">
      <c r="A346" s="6" t="s">
        <v>1807</v>
      </c>
      <c r="B346" s="1" t="s">
        <v>581</v>
      </c>
      <c r="C346" t="s">
        <v>1808</v>
      </c>
    </row>
    <row r="347" spans="1:4" x14ac:dyDescent="0.2">
      <c r="A347" s="6" t="s">
        <v>1809</v>
      </c>
      <c r="B347" s="1"/>
      <c r="C347" t="s">
        <v>1810</v>
      </c>
    </row>
    <row r="348" spans="1:4" x14ac:dyDescent="0.2">
      <c r="A348" s="6" t="s">
        <v>1811</v>
      </c>
      <c r="B348" s="1" t="s">
        <v>581</v>
      </c>
      <c r="C348" t="s">
        <v>1812</v>
      </c>
    </row>
    <row r="349" spans="1:4" x14ac:dyDescent="0.2">
      <c r="A349" s="6" t="s">
        <v>1813</v>
      </c>
      <c r="B349" s="1"/>
      <c r="C349" t="s">
        <v>20</v>
      </c>
    </row>
    <row r="350" spans="1:4" x14ac:dyDescent="0.2">
      <c r="A350" s="6" t="s">
        <v>21</v>
      </c>
      <c r="B350" s="1" t="s">
        <v>581</v>
      </c>
      <c r="C350" t="s">
        <v>1789</v>
      </c>
    </row>
    <row r="351" spans="1:4" x14ac:dyDescent="0.2">
      <c r="A351" s="6" t="s">
        <v>22</v>
      </c>
      <c r="B351" s="1"/>
      <c r="C351" t="s">
        <v>23</v>
      </c>
    </row>
    <row r="352" spans="1:4" x14ac:dyDescent="0.2">
      <c r="A352" s="6" t="s">
        <v>24</v>
      </c>
      <c r="B352" s="1" t="s">
        <v>581</v>
      </c>
      <c r="C352" t="s">
        <v>1163</v>
      </c>
    </row>
    <row r="353" spans="1:3" x14ac:dyDescent="0.2">
      <c r="A353" s="6" t="s">
        <v>25</v>
      </c>
      <c r="B353" s="1"/>
      <c r="C353" t="s">
        <v>26</v>
      </c>
    </row>
    <row r="354" spans="1:3" x14ac:dyDescent="0.2">
      <c r="A354" s="6" t="s">
        <v>27</v>
      </c>
      <c r="B354" s="1" t="s">
        <v>581</v>
      </c>
      <c r="C354" t="s">
        <v>1159</v>
      </c>
    </row>
    <row r="355" spans="1:3" x14ac:dyDescent="0.2">
      <c r="A355" s="6" t="s">
        <v>28</v>
      </c>
      <c r="B355" s="1"/>
      <c r="C355" t="s">
        <v>29</v>
      </c>
    </row>
    <row r="356" spans="1:3" x14ac:dyDescent="0.2">
      <c r="A356" s="6" t="s">
        <v>30</v>
      </c>
      <c r="B356" s="1" t="s">
        <v>581</v>
      </c>
      <c r="C356" t="s">
        <v>31</v>
      </c>
    </row>
    <row r="357" spans="1:3" x14ac:dyDescent="0.2">
      <c r="A357" s="6" t="s">
        <v>32</v>
      </c>
      <c r="B357" s="1"/>
      <c r="C357" t="s">
        <v>33</v>
      </c>
    </row>
    <row r="358" spans="1:3" x14ac:dyDescent="0.2">
      <c r="A358" s="6" t="s">
        <v>34</v>
      </c>
      <c r="B358" s="1"/>
      <c r="C358" t="s">
        <v>955</v>
      </c>
    </row>
    <row r="359" spans="1:3" x14ac:dyDescent="0.2">
      <c r="A359" s="6" t="s">
        <v>35</v>
      </c>
      <c r="B359" s="1" t="s">
        <v>581</v>
      </c>
      <c r="C359" t="s">
        <v>36</v>
      </c>
    </row>
    <row r="360" spans="1:3" x14ac:dyDescent="0.2">
      <c r="A360" s="6" t="s">
        <v>37</v>
      </c>
      <c r="B360" s="1" t="s">
        <v>581</v>
      </c>
      <c r="C360" t="s">
        <v>38</v>
      </c>
    </row>
    <row r="361" spans="1:3" x14ac:dyDescent="0.2">
      <c r="A361" s="6" t="s">
        <v>39</v>
      </c>
      <c r="B361" s="1" t="s">
        <v>581</v>
      </c>
      <c r="C361" t="s">
        <v>40</v>
      </c>
    </row>
    <row r="362" spans="1:3" x14ac:dyDescent="0.2">
      <c r="A362" s="6" t="s">
        <v>41</v>
      </c>
      <c r="B362" s="1" t="s">
        <v>581</v>
      </c>
      <c r="C362" t="s">
        <v>42</v>
      </c>
    </row>
    <row r="363" spans="1:3" x14ac:dyDescent="0.2">
      <c r="A363" s="6" t="s">
        <v>43</v>
      </c>
      <c r="B363" s="1" t="s">
        <v>581</v>
      </c>
      <c r="C363" t="s">
        <v>44</v>
      </c>
    </row>
    <row r="364" spans="1:3" x14ac:dyDescent="0.2">
      <c r="A364" s="6" t="s">
        <v>45</v>
      </c>
      <c r="B364" s="1" t="s">
        <v>581</v>
      </c>
      <c r="C364" t="s">
        <v>46</v>
      </c>
    </row>
    <row r="365" spans="1:3" x14ac:dyDescent="0.2">
      <c r="A365" s="6" t="s">
        <v>47</v>
      </c>
      <c r="B365" s="1" t="s">
        <v>581</v>
      </c>
      <c r="C365" t="s">
        <v>48</v>
      </c>
    </row>
    <row r="366" spans="1:3" x14ac:dyDescent="0.2">
      <c r="A366" s="6" t="s">
        <v>49</v>
      </c>
      <c r="B366" s="1" t="s">
        <v>581</v>
      </c>
      <c r="C366" t="s">
        <v>1159</v>
      </c>
    </row>
    <row r="367" spans="1:3" x14ac:dyDescent="0.2">
      <c r="A367" s="6" t="s">
        <v>50</v>
      </c>
      <c r="B367" s="1"/>
      <c r="C367" t="s">
        <v>1851</v>
      </c>
    </row>
    <row r="368" spans="1:3" x14ac:dyDescent="0.2">
      <c r="A368" s="6" t="s">
        <v>1852</v>
      </c>
      <c r="B368" s="1"/>
      <c r="C368" t="s">
        <v>955</v>
      </c>
    </row>
    <row r="369" spans="1:3" x14ac:dyDescent="0.2">
      <c r="A369" s="6" t="s">
        <v>1853</v>
      </c>
      <c r="B369" s="1"/>
      <c r="C369" t="s">
        <v>36</v>
      </c>
    </row>
    <row r="370" spans="1:3" x14ac:dyDescent="0.2">
      <c r="A370" s="6" t="s">
        <v>1854</v>
      </c>
      <c r="B370" s="1" t="s">
        <v>581</v>
      </c>
      <c r="C370" t="s">
        <v>42</v>
      </c>
    </row>
    <row r="371" spans="1:3" x14ac:dyDescent="0.2">
      <c r="A371" s="6" t="s">
        <v>1855</v>
      </c>
      <c r="B371" s="1"/>
      <c r="C371" t="s">
        <v>44</v>
      </c>
    </row>
    <row r="372" spans="1:3" x14ac:dyDescent="0.2">
      <c r="A372" s="6" t="s">
        <v>1856</v>
      </c>
      <c r="B372" s="1" t="s">
        <v>581</v>
      </c>
      <c r="C372" t="s">
        <v>46</v>
      </c>
    </row>
    <row r="373" spans="1:3" x14ac:dyDescent="0.2">
      <c r="A373" s="6" t="s">
        <v>1857</v>
      </c>
      <c r="B373" s="1" t="s">
        <v>581</v>
      </c>
      <c r="C373" t="s">
        <v>48</v>
      </c>
    </row>
    <row r="374" spans="1:3" x14ac:dyDescent="0.2">
      <c r="A374" s="6" t="s">
        <v>1858</v>
      </c>
      <c r="B374" s="1" t="s">
        <v>581</v>
      </c>
      <c r="C374" t="s">
        <v>1159</v>
      </c>
    </row>
    <row r="375" spans="1:3" x14ac:dyDescent="0.2">
      <c r="A375" s="6" t="s">
        <v>1859</v>
      </c>
      <c r="B375" s="1"/>
      <c r="C375" t="s">
        <v>1860</v>
      </c>
    </row>
    <row r="376" spans="1:3" x14ac:dyDescent="0.2">
      <c r="A376" s="6" t="s">
        <v>1861</v>
      </c>
      <c r="B376" s="1" t="s">
        <v>581</v>
      </c>
      <c r="C376" t="s">
        <v>1862</v>
      </c>
    </row>
    <row r="377" spans="1:3" x14ac:dyDescent="0.2">
      <c r="A377" s="6" t="s">
        <v>1863</v>
      </c>
      <c r="B377" s="1"/>
      <c r="C377" t="s">
        <v>1905</v>
      </c>
    </row>
    <row r="378" spans="1:3" x14ac:dyDescent="0.2">
      <c r="A378" s="6" t="s">
        <v>1906</v>
      </c>
      <c r="B378" s="1"/>
      <c r="C378" t="s">
        <v>955</v>
      </c>
    </row>
    <row r="379" spans="1:3" x14ac:dyDescent="0.2">
      <c r="A379" s="6" t="s">
        <v>1907</v>
      </c>
      <c r="B379" s="1"/>
      <c r="C379" t="s">
        <v>36</v>
      </c>
    </row>
    <row r="380" spans="1:3" x14ac:dyDescent="0.2">
      <c r="A380" s="6" t="s">
        <v>1908</v>
      </c>
      <c r="B380" s="1"/>
      <c r="C380" t="s">
        <v>38</v>
      </c>
    </row>
    <row r="381" spans="1:3" x14ac:dyDescent="0.2">
      <c r="A381" s="6" t="s">
        <v>1909</v>
      </c>
      <c r="B381" s="1" t="s">
        <v>581</v>
      </c>
      <c r="C381" t="s">
        <v>42</v>
      </c>
    </row>
    <row r="382" spans="1:3" x14ac:dyDescent="0.2">
      <c r="A382" s="6" t="s">
        <v>1910</v>
      </c>
      <c r="B382" s="1"/>
      <c r="C382" t="s">
        <v>44</v>
      </c>
    </row>
    <row r="383" spans="1:3" x14ac:dyDescent="0.2">
      <c r="A383" s="6" t="s">
        <v>1911</v>
      </c>
      <c r="B383" s="1" t="s">
        <v>581</v>
      </c>
      <c r="C383" t="s">
        <v>46</v>
      </c>
    </row>
    <row r="384" spans="1:3" x14ac:dyDescent="0.2">
      <c r="A384" s="6" t="s">
        <v>1912</v>
      </c>
      <c r="B384" s="1" t="s">
        <v>581</v>
      </c>
      <c r="C384" t="s">
        <v>48</v>
      </c>
    </row>
    <row r="385" spans="1:3" x14ac:dyDescent="0.2">
      <c r="A385" s="6" t="s">
        <v>1913</v>
      </c>
      <c r="B385" s="1" t="s">
        <v>581</v>
      </c>
      <c r="C385" t="s">
        <v>1159</v>
      </c>
    </row>
    <row r="386" spans="1:3" x14ac:dyDescent="0.2">
      <c r="A386" s="6" t="s">
        <v>1914</v>
      </c>
      <c r="B386" s="1"/>
      <c r="C386" t="s">
        <v>1915</v>
      </c>
    </row>
    <row r="387" spans="1:3" x14ac:dyDescent="0.2">
      <c r="A387" s="6" t="s">
        <v>1916</v>
      </c>
      <c r="B387" s="1"/>
      <c r="C387" t="s">
        <v>955</v>
      </c>
    </row>
    <row r="388" spans="1:3" x14ac:dyDescent="0.2">
      <c r="A388" s="6" t="s">
        <v>1917</v>
      </c>
      <c r="B388" s="1"/>
      <c r="C388" t="s">
        <v>36</v>
      </c>
    </row>
    <row r="389" spans="1:3" x14ac:dyDescent="0.2">
      <c r="A389" s="6" t="s">
        <v>1918</v>
      </c>
      <c r="B389" s="1"/>
      <c r="C389" t="s">
        <v>38</v>
      </c>
    </row>
    <row r="390" spans="1:3" x14ac:dyDescent="0.2">
      <c r="A390" s="6" t="s">
        <v>1919</v>
      </c>
      <c r="B390" s="1"/>
      <c r="C390" t="s">
        <v>46</v>
      </c>
    </row>
    <row r="391" spans="1:3" x14ac:dyDescent="0.2">
      <c r="A391" s="6" t="s">
        <v>1920</v>
      </c>
      <c r="B391" s="1"/>
      <c r="C391" t="s">
        <v>44</v>
      </c>
    </row>
    <row r="392" spans="1:3" x14ac:dyDescent="0.2">
      <c r="A392" s="6" t="s">
        <v>1921</v>
      </c>
      <c r="B392" s="1"/>
      <c r="C392" t="s">
        <v>48</v>
      </c>
    </row>
    <row r="393" spans="1:3" x14ac:dyDescent="0.2">
      <c r="A393" s="6" t="s">
        <v>1922</v>
      </c>
      <c r="B393" s="1" t="s">
        <v>581</v>
      </c>
      <c r="C393" t="s">
        <v>1159</v>
      </c>
    </row>
    <row r="394" spans="1:3" x14ac:dyDescent="0.2">
      <c r="A394" s="6" t="s">
        <v>1923</v>
      </c>
      <c r="B394" s="1"/>
      <c r="C394" t="s">
        <v>1924</v>
      </c>
    </row>
    <row r="395" spans="1:3" x14ac:dyDescent="0.2">
      <c r="A395" s="6" t="s">
        <v>1925</v>
      </c>
      <c r="B395" s="1"/>
      <c r="C395" t="s">
        <v>955</v>
      </c>
    </row>
    <row r="396" spans="1:3" x14ac:dyDescent="0.2">
      <c r="A396" s="6" t="s">
        <v>1926</v>
      </c>
      <c r="B396" s="1"/>
      <c r="C396" t="s">
        <v>1927</v>
      </c>
    </row>
    <row r="397" spans="1:3" x14ac:dyDescent="0.2">
      <c r="A397" s="6" t="s">
        <v>1928</v>
      </c>
      <c r="B397" s="1" t="s">
        <v>581</v>
      </c>
      <c r="C397" t="s">
        <v>1929</v>
      </c>
    </row>
    <row r="398" spans="1:3" x14ac:dyDescent="0.2">
      <c r="A398" s="6" t="s">
        <v>1930</v>
      </c>
      <c r="B398" s="1"/>
      <c r="C398" t="s">
        <v>1931</v>
      </c>
    </row>
    <row r="399" spans="1:3" x14ac:dyDescent="0.2">
      <c r="A399" s="6" t="s">
        <v>1932</v>
      </c>
      <c r="B399" s="1" t="s">
        <v>581</v>
      </c>
      <c r="C399" t="s">
        <v>1862</v>
      </c>
    </row>
    <row r="400" spans="1:3" x14ac:dyDescent="0.2">
      <c r="A400" s="6" t="s">
        <v>1933</v>
      </c>
      <c r="B400" s="1"/>
      <c r="C400" t="s">
        <v>1934</v>
      </c>
    </row>
    <row r="401" spans="1:4" x14ac:dyDescent="0.2">
      <c r="A401" s="6" t="s">
        <v>1935</v>
      </c>
      <c r="B401" s="1" t="s">
        <v>581</v>
      </c>
      <c r="C401" t="s">
        <v>1804</v>
      </c>
    </row>
    <row r="402" spans="1:4" x14ac:dyDescent="0.2">
      <c r="A402" s="6" t="s">
        <v>1936</v>
      </c>
      <c r="B402" s="1"/>
      <c r="C402" t="s">
        <v>1937</v>
      </c>
      <c r="D402" t="s">
        <v>1187</v>
      </c>
    </row>
    <row r="403" spans="1:4" x14ac:dyDescent="0.2">
      <c r="A403" s="6" t="s">
        <v>1938</v>
      </c>
      <c r="B403" s="1"/>
      <c r="C403" t="s">
        <v>1170</v>
      </c>
    </row>
    <row r="404" spans="1:4" x14ac:dyDescent="0.2">
      <c r="A404" s="6" t="s">
        <v>1939</v>
      </c>
      <c r="B404" s="1" t="s">
        <v>581</v>
      </c>
      <c r="C404" t="s">
        <v>1808</v>
      </c>
    </row>
    <row r="405" spans="1:4" x14ac:dyDescent="0.2">
      <c r="A405" s="6" t="s">
        <v>1940</v>
      </c>
      <c r="B405" s="1"/>
      <c r="C405" t="s">
        <v>1941</v>
      </c>
    </row>
    <row r="406" spans="1:4" x14ac:dyDescent="0.2">
      <c r="A406" s="6" t="s">
        <v>1942</v>
      </c>
      <c r="B406" s="1" t="s">
        <v>581</v>
      </c>
      <c r="C406" t="s">
        <v>1163</v>
      </c>
    </row>
    <row r="407" spans="1:4" x14ac:dyDescent="0.2">
      <c r="A407" s="6" t="s">
        <v>1943</v>
      </c>
      <c r="B407" s="1"/>
      <c r="C407" t="s">
        <v>1944</v>
      </c>
    </row>
    <row r="408" spans="1:4" x14ac:dyDescent="0.2">
      <c r="A408" s="6" t="s">
        <v>1945</v>
      </c>
      <c r="B408" s="1" t="s">
        <v>581</v>
      </c>
      <c r="C408" t="s">
        <v>1159</v>
      </c>
    </row>
    <row r="409" spans="1:4" x14ac:dyDescent="0.2">
      <c r="A409" s="6" t="s">
        <v>1946</v>
      </c>
      <c r="B409" s="1"/>
      <c r="C409" t="s">
        <v>1947</v>
      </c>
    </row>
    <row r="410" spans="1:4" x14ac:dyDescent="0.2">
      <c r="A410" s="6" t="s">
        <v>1948</v>
      </c>
      <c r="B410" s="1"/>
      <c r="C410" t="s">
        <v>955</v>
      </c>
    </row>
    <row r="411" spans="1:4" x14ac:dyDescent="0.2">
      <c r="A411" s="6" t="s">
        <v>1949</v>
      </c>
      <c r="B411" s="1"/>
      <c r="C411" t="s">
        <v>1950</v>
      </c>
    </row>
    <row r="412" spans="1:4" x14ac:dyDescent="0.2">
      <c r="A412" s="6" t="s">
        <v>1951</v>
      </c>
      <c r="B412" s="1" t="s">
        <v>581</v>
      </c>
      <c r="C412" t="s">
        <v>1952</v>
      </c>
    </row>
    <row r="413" spans="1:4" x14ac:dyDescent="0.2">
      <c r="A413" s="6" t="s">
        <v>1953</v>
      </c>
      <c r="B413" s="1"/>
      <c r="C413" t="s">
        <v>1954</v>
      </c>
    </row>
    <row r="414" spans="1:4" x14ac:dyDescent="0.2">
      <c r="A414" s="6" t="s">
        <v>1955</v>
      </c>
      <c r="B414" s="1" t="s">
        <v>581</v>
      </c>
      <c r="C414" t="s">
        <v>216</v>
      </c>
    </row>
    <row r="415" spans="1:4" x14ac:dyDescent="0.2">
      <c r="A415" s="6" t="s">
        <v>217</v>
      </c>
      <c r="B415" s="1"/>
      <c r="C415" t="s">
        <v>218</v>
      </c>
    </row>
    <row r="416" spans="1:4" x14ac:dyDescent="0.2">
      <c r="A416" s="6" t="s">
        <v>219</v>
      </c>
      <c r="B416" s="1" t="s">
        <v>581</v>
      </c>
      <c r="C416" t="s">
        <v>1808</v>
      </c>
    </row>
    <row r="417" spans="1:3" x14ac:dyDescent="0.2">
      <c r="A417" s="6" t="s">
        <v>220</v>
      </c>
      <c r="B417" s="1"/>
      <c r="C417" t="s">
        <v>848</v>
      </c>
    </row>
    <row r="418" spans="1:3" x14ac:dyDescent="0.2">
      <c r="A418" s="6" t="s">
        <v>849</v>
      </c>
      <c r="B418" s="1" t="s">
        <v>581</v>
      </c>
      <c r="C418" t="s">
        <v>850</v>
      </c>
    </row>
    <row r="419" spans="1:3" x14ac:dyDescent="0.2">
      <c r="A419" s="6" t="s">
        <v>851</v>
      </c>
      <c r="B419" s="1"/>
      <c r="C419" t="s">
        <v>852</v>
      </c>
    </row>
    <row r="420" spans="1:3" x14ac:dyDescent="0.2">
      <c r="A420" s="6" t="s">
        <v>853</v>
      </c>
      <c r="B420" s="1" t="s">
        <v>581</v>
      </c>
      <c r="C420" t="s">
        <v>854</v>
      </c>
    </row>
    <row r="421" spans="1:3" x14ac:dyDescent="0.2">
      <c r="A421" s="6" t="s">
        <v>855</v>
      </c>
      <c r="B421" s="1"/>
      <c r="C421" t="s">
        <v>856</v>
      </c>
    </row>
    <row r="422" spans="1:3" x14ac:dyDescent="0.2">
      <c r="A422" s="6" t="s">
        <v>857</v>
      </c>
      <c r="B422" s="1" t="s">
        <v>581</v>
      </c>
      <c r="C422" t="s">
        <v>858</v>
      </c>
    </row>
    <row r="423" spans="1:3" x14ac:dyDescent="0.2">
      <c r="A423" s="6" t="s">
        <v>859</v>
      </c>
      <c r="B423" s="1"/>
      <c r="C423" t="s">
        <v>860</v>
      </c>
    </row>
    <row r="424" spans="1:3" x14ac:dyDescent="0.2">
      <c r="A424" s="6" t="s">
        <v>861</v>
      </c>
      <c r="B424" s="1"/>
      <c r="C424" t="s">
        <v>955</v>
      </c>
    </row>
    <row r="425" spans="1:3" x14ac:dyDescent="0.2">
      <c r="A425" s="6" t="s">
        <v>862</v>
      </c>
      <c r="B425" s="1"/>
      <c r="C425" t="s">
        <v>1950</v>
      </c>
    </row>
    <row r="426" spans="1:3" x14ac:dyDescent="0.2">
      <c r="A426" s="6" t="s">
        <v>863</v>
      </c>
      <c r="B426" s="1" t="s">
        <v>581</v>
      </c>
      <c r="C426" t="s">
        <v>1952</v>
      </c>
    </row>
    <row r="427" spans="1:3" x14ac:dyDescent="0.2">
      <c r="A427" s="6" t="s">
        <v>864</v>
      </c>
      <c r="B427" s="1"/>
      <c r="C427" t="s">
        <v>865</v>
      </c>
    </row>
    <row r="428" spans="1:3" x14ac:dyDescent="0.2">
      <c r="A428" s="6" t="s">
        <v>866</v>
      </c>
      <c r="B428" s="1" t="s">
        <v>581</v>
      </c>
      <c r="C428" t="s">
        <v>216</v>
      </c>
    </row>
    <row r="429" spans="1:3" x14ac:dyDescent="0.2">
      <c r="A429" s="6" t="s">
        <v>867</v>
      </c>
      <c r="B429" s="1"/>
      <c r="C429" t="s">
        <v>868</v>
      </c>
    </row>
    <row r="430" spans="1:3" x14ac:dyDescent="0.2">
      <c r="A430" s="6" t="s">
        <v>869</v>
      </c>
      <c r="B430" s="1" t="s">
        <v>581</v>
      </c>
      <c r="C430" t="s">
        <v>1808</v>
      </c>
    </row>
    <row r="431" spans="1:3" x14ac:dyDescent="0.2">
      <c r="A431" s="6" t="s">
        <v>870</v>
      </c>
      <c r="B431" s="1"/>
      <c r="C431" t="s">
        <v>871</v>
      </c>
    </row>
    <row r="432" spans="1:3" x14ac:dyDescent="0.2">
      <c r="A432" s="6" t="s">
        <v>872</v>
      </c>
      <c r="B432" s="1" t="s">
        <v>581</v>
      </c>
      <c r="C432" t="s">
        <v>850</v>
      </c>
    </row>
    <row r="433" spans="1:4" x14ac:dyDescent="0.2">
      <c r="A433" s="6" t="s">
        <v>873</v>
      </c>
      <c r="B433" s="1"/>
      <c r="C433" t="s">
        <v>874</v>
      </c>
    </row>
    <row r="434" spans="1:4" x14ac:dyDescent="0.2">
      <c r="A434" s="6" t="s">
        <v>875</v>
      </c>
      <c r="B434" s="1" t="s">
        <v>581</v>
      </c>
      <c r="C434" t="s">
        <v>854</v>
      </c>
    </row>
    <row r="435" spans="1:4" x14ac:dyDescent="0.2">
      <c r="A435" s="6" t="s">
        <v>876</v>
      </c>
      <c r="B435" s="1"/>
      <c r="C435" t="s">
        <v>877</v>
      </c>
    </row>
    <row r="436" spans="1:4" x14ac:dyDescent="0.2">
      <c r="A436" s="6" t="s">
        <v>878</v>
      </c>
      <c r="B436" s="1" t="s">
        <v>581</v>
      </c>
      <c r="C436" t="s">
        <v>858</v>
      </c>
    </row>
    <row r="437" spans="1:4" x14ac:dyDescent="0.2">
      <c r="A437" s="6" t="s">
        <v>879</v>
      </c>
      <c r="B437" s="1"/>
      <c r="C437" t="s">
        <v>880</v>
      </c>
    </row>
    <row r="438" spans="1:4" x14ac:dyDescent="0.2">
      <c r="A438" s="6" t="s">
        <v>881</v>
      </c>
      <c r="B438" s="1"/>
      <c r="C438" t="s">
        <v>955</v>
      </c>
    </row>
    <row r="439" spans="1:4" x14ac:dyDescent="0.2">
      <c r="A439" s="6" t="s">
        <v>882</v>
      </c>
      <c r="B439" s="1"/>
      <c r="C439" t="s">
        <v>883</v>
      </c>
    </row>
    <row r="440" spans="1:4" x14ac:dyDescent="0.2">
      <c r="A440" s="6" t="s">
        <v>884</v>
      </c>
      <c r="B440" s="1"/>
      <c r="C440" t="s">
        <v>1927</v>
      </c>
    </row>
    <row r="441" spans="1:4" x14ac:dyDescent="0.2">
      <c r="A441" s="6" t="s">
        <v>885</v>
      </c>
      <c r="B441" s="1" t="s">
        <v>581</v>
      </c>
      <c r="C441" t="s">
        <v>886</v>
      </c>
    </row>
    <row r="442" spans="1:4" x14ac:dyDescent="0.2">
      <c r="A442" s="6" t="s">
        <v>887</v>
      </c>
      <c r="B442" s="1"/>
      <c r="C442" t="s">
        <v>375</v>
      </c>
    </row>
    <row r="443" spans="1:4" x14ac:dyDescent="0.2">
      <c r="A443" s="6" t="s">
        <v>1267</v>
      </c>
      <c r="B443" s="1" t="s">
        <v>581</v>
      </c>
      <c r="C443" t="s">
        <v>154</v>
      </c>
      <c r="D443" t="s">
        <v>1186</v>
      </c>
    </row>
    <row r="444" spans="1:4" x14ac:dyDescent="0.2">
      <c r="A444" s="6" t="s">
        <v>376</v>
      </c>
      <c r="B444" s="1"/>
      <c r="C444" t="s">
        <v>377</v>
      </c>
      <c r="D444" t="s">
        <v>1186</v>
      </c>
    </row>
    <row r="445" spans="1:4" x14ac:dyDescent="0.2">
      <c r="A445" s="6" t="s">
        <v>378</v>
      </c>
      <c r="B445" s="1" t="s">
        <v>581</v>
      </c>
      <c r="C445" t="s">
        <v>379</v>
      </c>
    </row>
    <row r="446" spans="1:4" x14ac:dyDescent="0.2">
      <c r="A446" s="6" t="s">
        <v>380</v>
      </c>
      <c r="B446" s="1"/>
      <c r="C446" t="s">
        <v>416</v>
      </c>
    </row>
    <row r="447" spans="1:4" x14ac:dyDescent="0.2">
      <c r="A447" s="6" t="s">
        <v>417</v>
      </c>
      <c r="B447" s="1" t="s">
        <v>581</v>
      </c>
      <c r="C447" t="s">
        <v>1789</v>
      </c>
    </row>
    <row r="448" spans="1:4" x14ac:dyDescent="0.2">
      <c r="A448" s="6" t="s">
        <v>418</v>
      </c>
      <c r="B448" s="1"/>
      <c r="C448" t="s">
        <v>419</v>
      </c>
    </row>
    <row r="449" spans="1:3" x14ac:dyDescent="0.2">
      <c r="A449" s="6" t="s">
        <v>420</v>
      </c>
      <c r="B449" s="1" t="s">
        <v>581</v>
      </c>
      <c r="C449" t="s">
        <v>1163</v>
      </c>
    </row>
    <row r="450" spans="1:3" x14ac:dyDescent="0.2">
      <c r="A450" s="6" t="s">
        <v>421</v>
      </c>
      <c r="B450" s="1"/>
      <c r="C450" t="s">
        <v>422</v>
      </c>
    </row>
    <row r="451" spans="1:3" x14ac:dyDescent="0.2">
      <c r="A451" s="6" t="s">
        <v>423</v>
      </c>
      <c r="B451" s="1" t="s">
        <v>581</v>
      </c>
      <c r="C451" t="s">
        <v>424</v>
      </c>
    </row>
    <row r="452" spans="1:3" x14ac:dyDescent="0.2">
      <c r="A452" s="6" t="s">
        <v>425</v>
      </c>
      <c r="B452" s="1"/>
      <c r="C452" t="s">
        <v>426</v>
      </c>
    </row>
    <row r="453" spans="1:3" x14ac:dyDescent="0.2">
      <c r="A453" s="6" t="s">
        <v>427</v>
      </c>
      <c r="B453" s="1"/>
      <c r="C453" t="s">
        <v>955</v>
      </c>
    </row>
    <row r="454" spans="1:3" x14ac:dyDescent="0.2">
      <c r="A454" s="6" t="s">
        <v>428</v>
      </c>
      <c r="B454" s="1"/>
      <c r="C454" t="s">
        <v>429</v>
      </c>
    </row>
    <row r="455" spans="1:3" x14ac:dyDescent="0.2">
      <c r="A455" s="6" t="s">
        <v>430</v>
      </c>
      <c r="B455" s="1"/>
      <c r="C455" t="s">
        <v>1927</v>
      </c>
    </row>
    <row r="456" spans="1:3" x14ac:dyDescent="0.2">
      <c r="A456" s="6" t="s">
        <v>431</v>
      </c>
      <c r="B456" s="1"/>
      <c r="C456" t="s">
        <v>48</v>
      </c>
    </row>
    <row r="457" spans="1:3" x14ac:dyDescent="0.2">
      <c r="A457" s="6" t="s">
        <v>432</v>
      </c>
      <c r="B457" s="1"/>
      <c r="C457" t="s">
        <v>433</v>
      </c>
    </row>
    <row r="458" spans="1:3" x14ac:dyDescent="0.2">
      <c r="A458" s="6" t="s">
        <v>434</v>
      </c>
      <c r="B458" s="1"/>
      <c r="C458" t="s">
        <v>435</v>
      </c>
    </row>
    <row r="459" spans="1:3" x14ac:dyDescent="0.2">
      <c r="A459" s="6" t="s">
        <v>436</v>
      </c>
      <c r="B459" s="1" t="s">
        <v>581</v>
      </c>
      <c r="C459" t="s">
        <v>1789</v>
      </c>
    </row>
    <row r="460" spans="1:3" x14ac:dyDescent="0.2">
      <c r="A460" s="6" t="s">
        <v>437</v>
      </c>
      <c r="B460" s="1"/>
      <c r="C460" t="s">
        <v>438</v>
      </c>
    </row>
    <row r="461" spans="1:3" x14ac:dyDescent="0.2">
      <c r="A461" s="6" t="s">
        <v>439</v>
      </c>
      <c r="B461" s="1" t="s">
        <v>581</v>
      </c>
      <c r="C461" t="s">
        <v>440</v>
      </c>
    </row>
    <row r="462" spans="1:3" x14ac:dyDescent="0.2">
      <c r="A462" s="6" t="s">
        <v>441</v>
      </c>
      <c r="B462" s="1"/>
      <c r="C462" t="s">
        <v>442</v>
      </c>
    </row>
    <row r="463" spans="1:3" x14ac:dyDescent="0.2">
      <c r="A463" s="6" t="s">
        <v>443</v>
      </c>
      <c r="B463" s="1"/>
      <c r="C463" t="s">
        <v>1593</v>
      </c>
    </row>
    <row r="464" spans="1:3" x14ac:dyDescent="0.2">
      <c r="A464" s="6" t="s">
        <v>444</v>
      </c>
      <c r="B464" s="1"/>
      <c r="C464" t="s">
        <v>955</v>
      </c>
    </row>
    <row r="465" spans="1:4" x14ac:dyDescent="0.2">
      <c r="A465" s="6" t="s">
        <v>445</v>
      </c>
      <c r="B465" s="1"/>
      <c r="C465" t="s">
        <v>429</v>
      </c>
    </row>
    <row r="466" spans="1:4" x14ac:dyDescent="0.2">
      <c r="A466" s="6" t="s">
        <v>446</v>
      </c>
      <c r="B466" s="1"/>
      <c r="C466" t="s">
        <v>447</v>
      </c>
    </row>
    <row r="467" spans="1:4" x14ac:dyDescent="0.2">
      <c r="A467" s="6" t="s">
        <v>448</v>
      </c>
      <c r="B467" s="1"/>
      <c r="C467" t="s">
        <v>449</v>
      </c>
    </row>
    <row r="468" spans="1:4" x14ac:dyDescent="0.2">
      <c r="A468" s="6" t="s">
        <v>450</v>
      </c>
      <c r="B468" s="1"/>
      <c r="C468" t="s">
        <v>48</v>
      </c>
    </row>
    <row r="469" spans="1:4" x14ac:dyDescent="0.2">
      <c r="A469" s="6" t="s">
        <v>451</v>
      </c>
      <c r="B469" s="1" t="s">
        <v>581</v>
      </c>
      <c r="C469" t="s">
        <v>452</v>
      </c>
    </row>
    <row r="470" spans="1:4" x14ac:dyDescent="0.2">
      <c r="A470" s="6" t="s">
        <v>453</v>
      </c>
      <c r="B470" s="1"/>
      <c r="C470" t="s">
        <v>454</v>
      </c>
    </row>
    <row r="471" spans="1:4" x14ac:dyDescent="0.2">
      <c r="A471" s="6" t="s">
        <v>455</v>
      </c>
      <c r="B471" s="1"/>
      <c r="C471" t="s">
        <v>456</v>
      </c>
    </row>
    <row r="472" spans="1:4" x14ac:dyDescent="0.2">
      <c r="A472" s="6" t="s">
        <v>457</v>
      </c>
      <c r="B472" s="1" t="s">
        <v>581</v>
      </c>
      <c r="C472" t="s">
        <v>1789</v>
      </c>
    </row>
    <row r="473" spans="1:4" x14ac:dyDescent="0.2">
      <c r="A473" s="6" t="s">
        <v>458</v>
      </c>
      <c r="B473" s="1"/>
      <c r="C473" t="s">
        <v>1026</v>
      </c>
    </row>
    <row r="474" spans="1:4" x14ac:dyDescent="0.2">
      <c r="A474" s="6" t="s">
        <v>1027</v>
      </c>
      <c r="B474" s="1"/>
      <c r="C474" t="s">
        <v>1028</v>
      </c>
    </row>
    <row r="475" spans="1:4" x14ac:dyDescent="0.2">
      <c r="A475" s="6" t="s">
        <v>1029</v>
      </c>
      <c r="B475" s="1"/>
      <c r="C475" t="s">
        <v>955</v>
      </c>
    </row>
    <row r="476" spans="1:4" x14ac:dyDescent="0.2">
      <c r="A476" s="6" t="s">
        <v>1030</v>
      </c>
      <c r="B476" s="1" t="s">
        <v>581</v>
      </c>
      <c r="C476" t="s">
        <v>1031</v>
      </c>
    </row>
    <row r="477" spans="1:4" x14ac:dyDescent="0.2">
      <c r="A477" s="6" t="s">
        <v>1032</v>
      </c>
      <c r="B477" s="1" t="s">
        <v>581</v>
      </c>
      <c r="C477" t="s">
        <v>1033</v>
      </c>
      <c r="D477" t="s">
        <v>1186</v>
      </c>
    </row>
    <row r="478" spans="1:4" x14ac:dyDescent="0.2">
      <c r="A478" s="6" t="s">
        <v>1034</v>
      </c>
      <c r="B478" s="1" t="s">
        <v>581</v>
      </c>
      <c r="C478" t="s">
        <v>1035</v>
      </c>
    </row>
    <row r="479" spans="1:4" x14ac:dyDescent="0.2">
      <c r="A479" s="6" t="s">
        <v>1036</v>
      </c>
      <c r="B479" s="1" t="s">
        <v>581</v>
      </c>
      <c r="C479" t="s">
        <v>1037</v>
      </c>
      <c r="D479" t="s">
        <v>1186</v>
      </c>
    </row>
    <row r="480" spans="1:4" x14ac:dyDescent="0.2">
      <c r="A480" s="6" t="s">
        <v>1038</v>
      </c>
      <c r="B480" s="1" t="s">
        <v>581</v>
      </c>
      <c r="C480" t="s">
        <v>1039</v>
      </c>
    </row>
    <row r="481" spans="1:4" x14ac:dyDescent="0.2">
      <c r="A481" s="6" t="s">
        <v>1040</v>
      </c>
      <c r="B481" s="1" t="s">
        <v>581</v>
      </c>
      <c r="C481" t="s">
        <v>1041</v>
      </c>
      <c r="D481" t="s">
        <v>1186</v>
      </c>
    </row>
    <row r="482" spans="1:4" x14ac:dyDescent="0.2">
      <c r="A482" s="6" t="s">
        <v>1042</v>
      </c>
      <c r="B482" s="1"/>
      <c r="C482" t="s">
        <v>1043</v>
      </c>
    </row>
    <row r="483" spans="1:4" x14ac:dyDescent="0.2">
      <c r="A483" s="6" t="s">
        <v>1044</v>
      </c>
      <c r="B483" s="1" t="s">
        <v>581</v>
      </c>
      <c r="C483" t="s">
        <v>315</v>
      </c>
    </row>
    <row r="484" spans="1:4" x14ac:dyDescent="0.2">
      <c r="A484" s="6" t="s">
        <v>316</v>
      </c>
      <c r="B484" s="1"/>
      <c r="C484" t="s">
        <v>317</v>
      </c>
    </row>
    <row r="485" spans="1:4" x14ac:dyDescent="0.2">
      <c r="A485" s="6" t="s">
        <v>318</v>
      </c>
      <c r="B485" s="1" t="s">
        <v>581</v>
      </c>
      <c r="C485" t="s">
        <v>319</v>
      </c>
    </row>
    <row r="486" spans="1:4" x14ac:dyDescent="0.2">
      <c r="A486" s="6" t="s">
        <v>320</v>
      </c>
      <c r="B486" s="1"/>
      <c r="C486" t="s">
        <v>321</v>
      </c>
    </row>
    <row r="487" spans="1:4" x14ac:dyDescent="0.2">
      <c r="A487" s="6" t="s">
        <v>322</v>
      </c>
      <c r="B487" s="1" t="s">
        <v>581</v>
      </c>
      <c r="C487" t="s">
        <v>323</v>
      </c>
    </row>
    <row r="488" spans="1:4" x14ac:dyDescent="0.2">
      <c r="A488" s="6" t="s">
        <v>324</v>
      </c>
      <c r="B488" s="1" t="s">
        <v>581</v>
      </c>
      <c r="C488" t="s">
        <v>325</v>
      </c>
    </row>
    <row r="489" spans="1:4" x14ac:dyDescent="0.2">
      <c r="A489" s="6" t="s">
        <v>326</v>
      </c>
      <c r="B489" s="1" t="s">
        <v>581</v>
      </c>
      <c r="C489" t="s">
        <v>327</v>
      </c>
    </row>
    <row r="490" spans="1:4" x14ac:dyDescent="0.2">
      <c r="A490" s="6" t="s">
        <v>328</v>
      </c>
      <c r="B490" s="1"/>
      <c r="C490" t="s">
        <v>955</v>
      </c>
    </row>
    <row r="491" spans="1:4" x14ac:dyDescent="0.2">
      <c r="A491" s="6" t="s">
        <v>329</v>
      </c>
      <c r="B491" s="1" t="s">
        <v>581</v>
      </c>
      <c r="C491" t="s">
        <v>330</v>
      </c>
    </row>
    <row r="492" spans="1:4" x14ac:dyDescent="0.2">
      <c r="A492" s="6" t="s">
        <v>331</v>
      </c>
      <c r="B492" s="1"/>
      <c r="C492" t="s">
        <v>332</v>
      </c>
    </row>
    <row r="493" spans="1:4" x14ac:dyDescent="0.2">
      <c r="A493" s="6" t="s">
        <v>333</v>
      </c>
      <c r="B493" s="1" t="s">
        <v>581</v>
      </c>
      <c r="C493" t="s">
        <v>334</v>
      </c>
      <c r="D493" t="s">
        <v>1186</v>
      </c>
    </row>
    <row r="494" spans="1:4" x14ac:dyDescent="0.2">
      <c r="A494" s="6" t="s">
        <v>335</v>
      </c>
      <c r="B494" s="1"/>
      <c r="C494" t="s">
        <v>336</v>
      </c>
    </row>
    <row r="495" spans="1:4" x14ac:dyDescent="0.2">
      <c r="A495" s="6" t="s">
        <v>1084</v>
      </c>
      <c r="B495" s="1" t="s">
        <v>581</v>
      </c>
      <c r="C495" t="s">
        <v>327</v>
      </c>
    </row>
    <row r="496" spans="1:4" x14ac:dyDescent="0.2">
      <c r="A496" s="6" t="s">
        <v>1085</v>
      </c>
      <c r="B496" s="1"/>
      <c r="C496" t="s">
        <v>955</v>
      </c>
    </row>
    <row r="497" spans="1:4" x14ac:dyDescent="0.2">
      <c r="A497" s="6" t="s">
        <v>1086</v>
      </c>
      <c r="B497" s="1" t="s">
        <v>581</v>
      </c>
      <c r="C497" t="s">
        <v>1087</v>
      </c>
    </row>
    <row r="498" spans="1:4" x14ac:dyDescent="0.2">
      <c r="A498" s="6" t="s">
        <v>1088</v>
      </c>
      <c r="B498" s="1" t="s">
        <v>581</v>
      </c>
      <c r="C498" t="s">
        <v>1089</v>
      </c>
    </row>
    <row r="499" spans="1:4" x14ac:dyDescent="0.2">
      <c r="A499" s="6" t="s">
        <v>1090</v>
      </c>
      <c r="B499" s="1"/>
      <c r="C499" t="s">
        <v>1091</v>
      </c>
    </row>
    <row r="500" spans="1:4" x14ac:dyDescent="0.2">
      <c r="A500" s="6" t="s">
        <v>1092</v>
      </c>
      <c r="B500" s="1"/>
      <c r="C500" t="s">
        <v>1093</v>
      </c>
      <c r="D500" t="s">
        <v>1187</v>
      </c>
    </row>
    <row r="501" spans="1:4" x14ac:dyDescent="0.2">
      <c r="A501" s="6" t="s">
        <v>1094</v>
      </c>
      <c r="B501" s="1" t="s">
        <v>581</v>
      </c>
      <c r="C501" t="s">
        <v>46</v>
      </c>
    </row>
    <row r="502" spans="1:4" x14ac:dyDescent="0.2">
      <c r="A502" s="6" t="s">
        <v>1095</v>
      </c>
      <c r="B502" s="1" t="s">
        <v>581</v>
      </c>
      <c r="C502" t="s">
        <v>1096</v>
      </c>
    </row>
    <row r="503" spans="1:4" x14ac:dyDescent="0.2">
      <c r="A503" s="6" t="s">
        <v>1097</v>
      </c>
      <c r="B503" s="1"/>
      <c r="C503" t="s">
        <v>955</v>
      </c>
    </row>
    <row r="504" spans="1:4" x14ac:dyDescent="0.2">
      <c r="A504" s="6" t="s">
        <v>1098</v>
      </c>
      <c r="B504" s="1"/>
      <c r="C504" t="s">
        <v>1099</v>
      </c>
      <c r="D504" t="s">
        <v>1187</v>
      </c>
    </row>
    <row r="505" spans="1:4" x14ac:dyDescent="0.2">
      <c r="A505" s="6" t="s">
        <v>1100</v>
      </c>
      <c r="B505" s="1"/>
      <c r="C505" t="s">
        <v>1101</v>
      </c>
    </row>
    <row r="506" spans="1:4" x14ac:dyDescent="0.2">
      <c r="A506" s="6" t="s">
        <v>1102</v>
      </c>
      <c r="B506" s="1"/>
      <c r="C506" t="s">
        <v>1103</v>
      </c>
      <c r="D506" t="s">
        <v>1187</v>
      </c>
    </row>
    <row r="507" spans="1:4" x14ac:dyDescent="0.2">
      <c r="A507" s="6" t="s">
        <v>1104</v>
      </c>
      <c r="B507" s="1"/>
      <c r="C507" t="s">
        <v>0</v>
      </c>
    </row>
    <row r="508" spans="1:4" x14ac:dyDescent="0.2">
      <c r="A508" s="6" t="s">
        <v>1</v>
      </c>
      <c r="B508" s="1"/>
      <c r="C508" t="s">
        <v>2</v>
      </c>
    </row>
    <row r="509" spans="1:4" x14ac:dyDescent="0.2">
      <c r="A509" s="6" t="s">
        <v>3</v>
      </c>
      <c r="B509" s="1" t="s">
        <v>581</v>
      </c>
      <c r="C509" t="s">
        <v>4</v>
      </c>
    </row>
    <row r="510" spans="1:4" x14ac:dyDescent="0.2">
      <c r="A510" s="6" t="s">
        <v>5</v>
      </c>
      <c r="B510" s="1" t="s">
        <v>581</v>
      </c>
      <c r="C510" t="s">
        <v>6</v>
      </c>
    </row>
    <row r="511" spans="1:4" x14ac:dyDescent="0.2">
      <c r="A511" s="6" t="s">
        <v>7</v>
      </c>
      <c r="B511" s="1" t="s">
        <v>581</v>
      </c>
      <c r="C511" t="s">
        <v>8</v>
      </c>
    </row>
    <row r="512" spans="1:4" x14ac:dyDescent="0.2">
      <c r="A512" s="6" t="s">
        <v>1268</v>
      </c>
      <c r="B512" s="1" t="s">
        <v>581</v>
      </c>
      <c r="C512" t="s">
        <v>155</v>
      </c>
      <c r="D512" t="s">
        <v>1186</v>
      </c>
    </row>
    <row r="513" spans="1:4" x14ac:dyDescent="0.2">
      <c r="A513" s="6" t="s">
        <v>9</v>
      </c>
      <c r="B513" s="1" t="s">
        <v>581</v>
      </c>
      <c r="C513" t="s">
        <v>10</v>
      </c>
    </row>
    <row r="514" spans="1:4" x14ac:dyDescent="0.2">
      <c r="A514" s="6" t="s">
        <v>1269</v>
      </c>
      <c r="B514" s="1" t="s">
        <v>581</v>
      </c>
      <c r="C514" t="s">
        <v>156</v>
      </c>
      <c r="D514" t="s">
        <v>1186</v>
      </c>
    </row>
    <row r="515" spans="1:4" x14ac:dyDescent="0.2">
      <c r="A515" s="6" t="s">
        <v>11</v>
      </c>
      <c r="B515" s="1"/>
      <c r="C515" t="s">
        <v>12</v>
      </c>
    </row>
    <row r="516" spans="1:4" x14ac:dyDescent="0.2">
      <c r="A516" s="6" t="s">
        <v>13</v>
      </c>
      <c r="B516" s="1" t="s">
        <v>581</v>
      </c>
      <c r="C516" t="s">
        <v>14</v>
      </c>
    </row>
    <row r="517" spans="1:4" x14ac:dyDescent="0.2">
      <c r="A517" s="6" t="s">
        <v>15</v>
      </c>
      <c r="B517" s="1"/>
      <c r="C517" t="s">
        <v>16</v>
      </c>
    </row>
    <row r="518" spans="1:4" x14ac:dyDescent="0.2">
      <c r="A518" s="6" t="s">
        <v>571</v>
      </c>
      <c r="B518" s="1" t="s">
        <v>581</v>
      </c>
      <c r="C518" t="s">
        <v>572</v>
      </c>
      <c r="D518" t="s">
        <v>1186</v>
      </c>
    </row>
    <row r="519" spans="1:4" x14ac:dyDescent="0.2">
      <c r="A519" s="6" t="s">
        <v>573</v>
      </c>
      <c r="B519" s="1"/>
      <c r="C519" t="s">
        <v>574</v>
      </c>
      <c r="D519" t="s">
        <v>1186</v>
      </c>
    </row>
    <row r="520" spans="1:4" x14ac:dyDescent="0.2">
      <c r="A520" s="6" t="s">
        <v>575</v>
      </c>
      <c r="B520" s="1" t="s">
        <v>581</v>
      </c>
      <c r="C520" t="s">
        <v>576</v>
      </c>
    </row>
    <row r="521" spans="1:4" x14ac:dyDescent="0.2">
      <c r="A521" s="6" t="s">
        <v>577</v>
      </c>
      <c r="B521" s="1" t="s">
        <v>581</v>
      </c>
      <c r="C521" t="s">
        <v>578</v>
      </c>
    </row>
    <row r="522" spans="1:4" x14ac:dyDescent="0.2">
      <c r="A522" s="6" t="s">
        <v>1736</v>
      </c>
      <c r="B522" s="1" t="s">
        <v>581</v>
      </c>
      <c r="C522" t="s">
        <v>1737</v>
      </c>
    </row>
    <row r="523" spans="1:4" x14ac:dyDescent="0.2">
      <c r="A523" s="6" t="s">
        <v>1738</v>
      </c>
      <c r="B523" s="1"/>
      <c r="C523" t="s">
        <v>659</v>
      </c>
      <c r="D523" t="s">
        <v>1186</v>
      </c>
    </row>
    <row r="524" spans="1:4" x14ac:dyDescent="0.2">
      <c r="A524" s="6" t="s">
        <v>660</v>
      </c>
      <c r="B524" s="1"/>
      <c r="C524" t="s">
        <v>955</v>
      </c>
    </row>
    <row r="525" spans="1:4" x14ac:dyDescent="0.2">
      <c r="A525" s="6" t="s">
        <v>661</v>
      </c>
      <c r="B525" s="1" t="s">
        <v>581</v>
      </c>
      <c r="C525" t="s">
        <v>662</v>
      </c>
    </row>
    <row r="526" spans="1:4" x14ac:dyDescent="0.2">
      <c r="A526" s="6" t="s">
        <v>663</v>
      </c>
      <c r="B526" s="1" t="s">
        <v>581</v>
      </c>
      <c r="C526" t="s">
        <v>664</v>
      </c>
    </row>
    <row r="527" spans="1:4" x14ac:dyDescent="0.2">
      <c r="A527" s="6" t="s">
        <v>665</v>
      </c>
      <c r="B527" s="1" t="s">
        <v>581</v>
      </c>
      <c r="C527" t="s">
        <v>666</v>
      </c>
    </row>
    <row r="528" spans="1:4" x14ac:dyDescent="0.2">
      <c r="A528" s="6" t="s">
        <v>667</v>
      </c>
      <c r="B528" s="1" t="s">
        <v>581</v>
      </c>
      <c r="C528" t="s">
        <v>668</v>
      </c>
    </row>
    <row r="529" spans="1:3" x14ac:dyDescent="0.2">
      <c r="A529" s="6" t="s">
        <v>669</v>
      </c>
      <c r="B529" s="1" t="s">
        <v>581</v>
      </c>
      <c r="C529" t="s">
        <v>670</v>
      </c>
    </row>
    <row r="530" spans="1:3" x14ac:dyDescent="0.2">
      <c r="A530" s="6" t="s">
        <v>671</v>
      </c>
      <c r="B530" s="1" t="s">
        <v>581</v>
      </c>
      <c r="C530" t="s">
        <v>672</v>
      </c>
    </row>
    <row r="531" spans="1:3" x14ac:dyDescent="0.2">
      <c r="A531" s="6" t="s">
        <v>1270</v>
      </c>
      <c r="B531" s="1" t="s">
        <v>581</v>
      </c>
      <c r="C531" t="s">
        <v>157</v>
      </c>
    </row>
    <row r="532" spans="1:3" x14ac:dyDescent="0.2">
      <c r="A532" s="6" t="s">
        <v>673</v>
      </c>
      <c r="B532" s="1" t="s">
        <v>581</v>
      </c>
      <c r="C532" t="s">
        <v>674</v>
      </c>
    </row>
    <row r="533" spans="1:3" x14ac:dyDescent="0.2">
      <c r="A533" s="6" t="s">
        <v>675</v>
      </c>
      <c r="B533" s="1" t="s">
        <v>581</v>
      </c>
      <c r="C533" t="s">
        <v>1105</v>
      </c>
    </row>
    <row r="534" spans="1:3" x14ac:dyDescent="0.2">
      <c r="A534" s="6" t="s">
        <v>1106</v>
      </c>
      <c r="B534" s="1" t="s">
        <v>581</v>
      </c>
      <c r="C534" t="s">
        <v>1107</v>
      </c>
    </row>
    <row r="535" spans="1:3" x14ac:dyDescent="0.2">
      <c r="A535" s="6" t="s">
        <v>1108</v>
      </c>
      <c r="B535" s="1" t="s">
        <v>581</v>
      </c>
      <c r="C535" t="s">
        <v>1109</v>
      </c>
    </row>
    <row r="536" spans="1:3" x14ac:dyDescent="0.2">
      <c r="A536" s="6" t="s">
        <v>1271</v>
      </c>
      <c r="B536" s="1" t="s">
        <v>581</v>
      </c>
      <c r="C536" t="s">
        <v>1009</v>
      </c>
    </row>
    <row r="537" spans="1:3" x14ac:dyDescent="0.2">
      <c r="A537" s="6" t="s">
        <v>1110</v>
      </c>
      <c r="B537" s="1" t="s">
        <v>581</v>
      </c>
      <c r="C537" t="s">
        <v>1111</v>
      </c>
    </row>
    <row r="538" spans="1:3" x14ac:dyDescent="0.2">
      <c r="A538" s="6" t="s">
        <v>1272</v>
      </c>
      <c r="B538" s="1" t="s">
        <v>581</v>
      </c>
      <c r="C538" t="s">
        <v>1010</v>
      </c>
    </row>
    <row r="539" spans="1:3" x14ac:dyDescent="0.2">
      <c r="A539" s="6" t="s">
        <v>1112</v>
      </c>
      <c r="B539" s="1" t="s">
        <v>581</v>
      </c>
      <c r="C539" t="s">
        <v>1113</v>
      </c>
    </row>
    <row r="540" spans="1:3" x14ac:dyDescent="0.2">
      <c r="A540" s="6" t="s">
        <v>1114</v>
      </c>
      <c r="B540" s="1" t="s">
        <v>581</v>
      </c>
      <c r="C540" t="s">
        <v>1115</v>
      </c>
    </row>
    <row r="541" spans="1:3" x14ac:dyDescent="0.2">
      <c r="A541" s="6" t="s">
        <v>1116</v>
      </c>
      <c r="B541" s="1" t="s">
        <v>581</v>
      </c>
      <c r="C541" t="s">
        <v>1117</v>
      </c>
    </row>
    <row r="542" spans="1:3" x14ac:dyDescent="0.2">
      <c r="A542" s="6" t="s">
        <v>1118</v>
      </c>
      <c r="B542" s="1" t="s">
        <v>581</v>
      </c>
      <c r="C542" t="s">
        <v>1119</v>
      </c>
    </row>
    <row r="543" spans="1:3" x14ac:dyDescent="0.2">
      <c r="A543" s="6" t="s">
        <v>1120</v>
      </c>
      <c r="B543" s="1" t="s">
        <v>581</v>
      </c>
      <c r="C543" t="s">
        <v>1121</v>
      </c>
    </row>
    <row r="544" spans="1:3" x14ac:dyDescent="0.2">
      <c r="A544" s="6" t="s">
        <v>1122</v>
      </c>
      <c r="B544" s="1" t="s">
        <v>581</v>
      </c>
      <c r="C544" t="s">
        <v>1123</v>
      </c>
    </row>
    <row r="545" spans="1:4" x14ac:dyDescent="0.2">
      <c r="A545" s="6" t="s">
        <v>1124</v>
      </c>
      <c r="B545" s="1" t="s">
        <v>581</v>
      </c>
      <c r="C545" t="s">
        <v>1125</v>
      </c>
    </row>
    <row r="546" spans="1:4" x14ac:dyDescent="0.2">
      <c r="A546" s="6" t="s">
        <v>1126</v>
      </c>
      <c r="B546" s="1" t="s">
        <v>581</v>
      </c>
      <c r="C546" t="s">
        <v>1127</v>
      </c>
    </row>
    <row r="547" spans="1:4" x14ac:dyDescent="0.2">
      <c r="A547" s="6" t="s">
        <v>1128</v>
      </c>
      <c r="B547" s="1" t="s">
        <v>581</v>
      </c>
      <c r="C547" t="s">
        <v>1129</v>
      </c>
    </row>
    <row r="548" spans="1:4" x14ac:dyDescent="0.2">
      <c r="A548" s="6" t="s">
        <v>1130</v>
      </c>
      <c r="B548" s="1" t="s">
        <v>581</v>
      </c>
      <c r="C548" t="s">
        <v>1131</v>
      </c>
    </row>
    <row r="549" spans="1:4" x14ac:dyDescent="0.2">
      <c r="A549" s="6" t="s">
        <v>1132</v>
      </c>
      <c r="B549" s="1" t="s">
        <v>581</v>
      </c>
      <c r="C549" t="s">
        <v>1133</v>
      </c>
    </row>
    <row r="550" spans="1:4" x14ac:dyDescent="0.2">
      <c r="A550" s="6" t="s">
        <v>1273</v>
      </c>
      <c r="B550" s="1" t="s">
        <v>581</v>
      </c>
      <c r="C550" t="s">
        <v>1011</v>
      </c>
      <c r="D550" t="s">
        <v>1186</v>
      </c>
    </row>
    <row r="551" spans="1:4" x14ac:dyDescent="0.2">
      <c r="A551" s="6" t="s">
        <v>1134</v>
      </c>
      <c r="B551" s="1" t="s">
        <v>581</v>
      </c>
      <c r="C551" t="s">
        <v>1135</v>
      </c>
      <c r="D551" t="s">
        <v>1186</v>
      </c>
    </row>
    <row r="552" spans="1:4" x14ac:dyDescent="0.2">
      <c r="A552" s="6" t="s">
        <v>1136</v>
      </c>
      <c r="B552" s="1" t="s">
        <v>581</v>
      </c>
      <c r="C552" t="s">
        <v>1137</v>
      </c>
      <c r="D552" t="s">
        <v>1186</v>
      </c>
    </row>
    <row r="553" spans="1:4" x14ac:dyDescent="0.2">
      <c r="A553" s="6" t="s">
        <v>1138</v>
      </c>
      <c r="B553" s="1" t="s">
        <v>581</v>
      </c>
      <c r="C553" t="s">
        <v>1139</v>
      </c>
      <c r="D553" t="s">
        <v>1186</v>
      </c>
    </row>
    <row r="554" spans="1:4" x14ac:dyDescent="0.2">
      <c r="A554" s="6" t="s">
        <v>1274</v>
      </c>
      <c r="B554" s="1" t="s">
        <v>581</v>
      </c>
      <c r="C554" t="s">
        <v>1012</v>
      </c>
      <c r="D554" t="s">
        <v>1186</v>
      </c>
    </row>
    <row r="555" spans="1:4" x14ac:dyDescent="0.2">
      <c r="A555" s="6" t="s">
        <v>1140</v>
      </c>
      <c r="B555" s="1" t="s">
        <v>581</v>
      </c>
      <c r="C555" t="s">
        <v>1141</v>
      </c>
      <c r="D555" t="s">
        <v>1186</v>
      </c>
    </row>
    <row r="556" spans="1:4" x14ac:dyDescent="0.2">
      <c r="A556" s="6" t="s">
        <v>1142</v>
      </c>
      <c r="B556" s="1" t="s">
        <v>581</v>
      </c>
      <c r="C556" t="s">
        <v>1143</v>
      </c>
    </row>
    <row r="557" spans="1:4" x14ac:dyDescent="0.2">
      <c r="A557" s="6" t="s">
        <v>1275</v>
      </c>
      <c r="B557" s="1" t="s">
        <v>581</v>
      </c>
      <c r="C557" t="s">
        <v>1013</v>
      </c>
      <c r="D557" t="s">
        <v>1186</v>
      </c>
    </row>
    <row r="558" spans="1:4" x14ac:dyDescent="0.2">
      <c r="A558" s="6" t="s">
        <v>1144</v>
      </c>
      <c r="B558" s="1" t="s">
        <v>581</v>
      </c>
      <c r="C558" t="s">
        <v>1145</v>
      </c>
    </row>
    <row r="559" spans="1:4" x14ac:dyDescent="0.2">
      <c r="A559" s="6" t="s">
        <v>1146</v>
      </c>
      <c r="B559" s="1" t="s">
        <v>581</v>
      </c>
      <c r="C559" t="s">
        <v>1147</v>
      </c>
      <c r="D559" t="s">
        <v>1186</v>
      </c>
    </row>
    <row r="560" spans="1:4" x14ac:dyDescent="0.2">
      <c r="A560" s="6" t="s">
        <v>1148</v>
      </c>
      <c r="B560" s="1" t="s">
        <v>581</v>
      </c>
      <c r="C560" t="s">
        <v>955</v>
      </c>
    </row>
    <row r="561" spans="1:4" x14ac:dyDescent="0.2">
      <c r="A561" s="6" t="s">
        <v>1149</v>
      </c>
      <c r="B561" s="1" t="s">
        <v>581</v>
      </c>
      <c r="C561" t="s">
        <v>1150</v>
      </c>
      <c r="D561" t="s">
        <v>1186</v>
      </c>
    </row>
    <row r="562" spans="1:4" x14ac:dyDescent="0.2">
      <c r="A562" s="6" t="s">
        <v>1151</v>
      </c>
      <c r="B562" s="1" t="s">
        <v>581</v>
      </c>
      <c r="C562" t="s">
        <v>1152</v>
      </c>
    </row>
    <row r="563" spans="1:4" x14ac:dyDescent="0.2">
      <c r="A563" s="6" t="s">
        <v>1153</v>
      </c>
      <c r="B563" s="1" t="s">
        <v>581</v>
      </c>
      <c r="C563" t="s">
        <v>1154</v>
      </c>
    </row>
    <row r="564" spans="1:4" x14ac:dyDescent="0.2">
      <c r="A564" s="6" t="s">
        <v>1155</v>
      </c>
      <c r="B564" s="1" t="s">
        <v>581</v>
      </c>
      <c r="C564" t="s">
        <v>1156</v>
      </c>
    </row>
    <row r="565" spans="1:4" x14ac:dyDescent="0.2">
      <c r="A565" s="6" t="s">
        <v>1157</v>
      </c>
      <c r="B565" s="1" t="s">
        <v>581</v>
      </c>
      <c r="C565" t="s">
        <v>382</v>
      </c>
      <c r="D565" t="s">
        <v>1186</v>
      </c>
    </row>
    <row r="566" spans="1:4" x14ac:dyDescent="0.2">
      <c r="A566" s="6" t="s">
        <v>1276</v>
      </c>
      <c r="B566" s="1"/>
      <c r="C566" t="s">
        <v>183</v>
      </c>
      <c r="D566" t="s">
        <v>1187</v>
      </c>
    </row>
    <row r="567" spans="1:4" x14ac:dyDescent="0.2">
      <c r="A567" s="6" t="s">
        <v>1277</v>
      </c>
      <c r="B567" s="1"/>
      <c r="C567" t="s">
        <v>186</v>
      </c>
      <c r="D567" t="s">
        <v>1187</v>
      </c>
    </row>
    <row r="568" spans="1:4" x14ac:dyDescent="0.2">
      <c r="A568" s="6" t="s">
        <v>1278</v>
      </c>
      <c r="B568" s="1"/>
      <c r="C568" t="s">
        <v>192</v>
      </c>
      <c r="D568" t="s">
        <v>1186</v>
      </c>
    </row>
    <row r="569" spans="1:4" x14ac:dyDescent="0.2">
      <c r="A569" s="6" t="s">
        <v>1279</v>
      </c>
      <c r="B569" s="1"/>
      <c r="C569" t="s">
        <v>193</v>
      </c>
      <c r="D569" t="s">
        <v>1187</v>
      </c>
    </row>
    <row r="570" spans="1:4" x14ac:dyDescent="0.2">
      <c r="A570" s="6" t="s">
        <v>1280</v>
      </c>
      <c r="B570" s="1"/>
      <c r="C570" t="s">
        <v>197</v>
      </c>
      <c r="D570" t="s">
        <v>1187</v>
      </c>
    </row>
    <row r="571" spans="1:4" x14ac:dyDescent="0.2">
      <c r="A571" s="6" t="s">
        <v>1281</v>
      </c>
      <c r="B571" s="1"/>
      <c r="C571" t="s">
        <v>198</v>
      </c>
      <c r="D571" t="s">
        <v>1187</v>
      </c>
    </row>
    <row r="572" spans="1:4" x14ac:dyDescent="0.2">
      <c r="A572" s="6" t="s">
        <v>1282</v>
      </c>
      <c r="B572" s="1"/>
      <c r="C572" t="s">
        <v>200</v>
      </c>
      <c r="D572" t="s">
        <v>1187</v>
      </c>
    </row>
    <row r="573" spans="1:4" x14ac:dyDescent="0.2">
      <c r="A573" s="6" t="s">
        <v>383</v>
      </c>
      <c r="B573" s="1"/>
      <c r="C573" t="s">
        <v>384</v>
      </c>
    </row>
    <row r="574" spans="1:4" x14ac:dyDescent="0.2">
      <c r="A574" s="6" t="s">
        <v>1283</v>
      </c>
      <c r="B574" s="1" t="s">
        <v>581</v>
      </c>
      <c r="C574" t="s">
        <v>201</v>
      </c>
      <c r="D574" t="s">
        <v>1186</v>
      </c>
    </row>
    <row r="575" spans="1:4" x14ac:dyDescent="0.2">
      <c r="A575" s="6" t="s">
        <v>385</v>
      </c>
      <c r="B575" s="1" t="s">
        <v>581</v>
      </c>
      <c r="C575" t="s">
        <v>386</v>
      </c>
      <c r="D575" t="s">
        <v>1186</v>
      </c>
    </row>
    <row r="576" spans="1:4" x14ac:dyDescent="0.2">
      <c r="A576" s="6" t="s">
        <v>1284</v>
      </c>
      <c r="B576" s="1" t="s">
        <v>581</v>
      </c>
      <c r="C576" t="s">
        <v>350</v>
      </c>
      <c r="D576" t="s">
        <v>1186</v>
      </c>
    </row>
    <row r="577" spans="1:4" x14ac:dyDescent="0.2">
      <c r="A577" s="6" t="s">
        <v>1285</v>
      </c>
      <c r="B577" s="1"/>
      <c r="C577" t="s">
        <v>353</v>
      </c>
      <c r="D577" t="s">
        <v>1186</v>
      </c>
    </row>
    <row r="578" spans="1:4" x14ac:dyDescent="0.2">
      <c r="A578" s="6" t="s">
        <v>1286</v>
      </c>
      <c r="B578" s="1"/>
      <c r="C578" t="s">
        <v>354</v>
      </c>
      <c r="D578" t="s">
        <v>1186</v>
      </c>
    </row>
    <row r="579" spans="1:4" x14ac:dyDescent="0.2">
      <c r="A579" s="6" t="s">
        <v>387</v>
      </c>
      <c r="B579" s="1" t="s">
        <v>581</v>
      </c>
      <c r="C579" t="s">
        <v>388</v>
      </c>
      <c r="D579" t="s">
        <v>1187</v>
      </c>
    </row>
    <row r="580" spans="1:4" x14ac:dyDescent="0.2">
      <c r="A580" s="6" t="s">
        <v>1287</v>
      </c>
      <c r="B580" s="1"/>
      <c r="C580" t="s">
        <v>355</v>
      </c>
      <c r="D580" t="s">
        <v>1187</v>
      </c>
    </row>
    <row r="581" spans="1:4" x14ac:dyDescent="0.2">
      <c r="A581" s="6" t="s">
        <v>1288</v>
      </c>
      <c r="B581" s="1" t="s">
        <v>581</v>
      </c>
      <c r="C581" t="s">
        <v>357</v>
      </c>
      <c r="D581" t="s">
        <v>1186</v>
      </c>
    </row>
    <row r="582" spans="1:4" x14ac:dyDescent="0.2">
      <c r="A582" s="6" t="s">
        <v>389</v>
      </c>
      <c r="B582" s="1" t="s">
        <v>581</v>
      </c>
      <c r="C582" t="s">
        <v>390</v>
      </c>
    </row>
    <row r="583" spans="1:4" x14ac:dyDescent="0.2">
      <c r="A583" s="6" t="s">
        <v>391</v>
      </c>
      <c r="B583" s="1" t="s">
        <v>581</v>
      </c>
      <c r="C583" t="s">
        <v>392</v>
      </c>
    </row>
    <row r="584" spans="1:4" x14ac:dyDescent="0.2">
      <c r="A584" s="6" t="s">
        <v>1289</v>
      </c>
      <c r="B584" s="1" t="s">
        <v>581</v>
      </c>
      <c r="C584" t="s">
        <v>358</v>
      </c>
      <c r="D584" t="s">
        <v>1186</v>
      </c>
    </row>
    <row r="585" spans="1:4" x14ac:dyDescent="0.2">
      <c r="A585" s="6" t="s">
        <v>1290</v>
      </c>
      <c r="B585" s="1" t="s">
        <v>581</v>
      </c>
      <c r="C585" t="s">
        <v>360</v>
      </c>
      <c r="D585" t="s">
        <v>1186</v>
      </c>
    </row>
    <row r="586" spans="1:4" x14ac:dyDescent="0.2">
      <c r="A586" s="6" t="s">
        <v>393</v>
      </c>
      <c r="B586" s="1"/>
      <c r="C586" t="s">
        <v>394</v>
      </c>
      <c r="D586" t="s">
        <v>1186</v>
      </c>
    </row>
    <row r="587" spans="1:4" x14ac:dyDescent="0.2">
      <c r="A587" s="6" t="s">
        <v>1291</v>
      </c>
      <c r="B587" s="1" t="s">
        <v>581</v>
      </c>
      <c r="C587" t="s">
        <v>361</v>
      </c>
    </row>
    <row r="588" spans="1:4" x14ac:dyDescent="0.2">
      <c r="A588" s="6" t="s">
        <v>1292</v>
      </c>
      <c r="B588" s="1" t="s">
        <v>581</v>
      </c>
      <c r="C588" t="s">
        <v>362</v>
      </c>
      <c r="D588" t="s">
        <v>1186</v>
      </c>
    </row>
    <row r="589" spans="1:4" x14ac:dyDescent="0.2">
      <c r="A589" s="6" t="s">
        <v>395</v>
      </c>
      <c r="B589" s="1"/>
      <c r="C589" t="s">
        <v>983</v>
      </c>
      <c r="D589" t="s">
        <v>1186</v>
      </c>
    </row>
    <row r="590" spans="1:4" x14ac:dyDescent="0.2">
      <c r="A590" s="6" t="s">
        <v>984</v>
      </c>
      <c r="B590" s="1"/>
      <c r="C590" t="s">
        <v>985</v>
      </c>
    </row>
    <row r="591" spans="1:4" x14ac:dyDescent="0.2">
      <c r="A591" s="6" t="s">
        <v>1293</v>
      </c>
      <c r="B591" s="1"/>
      <c r="C591" t="s">
        <v>363</v>
      </c>
      <c r="D591" t="s">
        <v>1187</v>
      </c>
    </row>
    <row r="592" spans="1:4" x14ac:dyDescent="0.2">
      <c r="A592" s="6" t="s">
        <v>1294</v>
      </c>
      <c r="B592" s="1"/>
      <c r="C592" t="s">
        <v>364</v>
      </c>
      <c r="D592" t="s">
        <v>1187</v>
      </c>
    </row>
    <row r="593" spans="1:4" x14ac:dyDescent="0.2">
      <c r="A593" s="6" t="s">
        <v>1295</v>
      </c>
      <c r="B593" s="1"/>
      <c r="C593" t="s">
        <v>365</v>
      </c>
      <c r="D593" t="s">
        <v>1187</v>
      </c>
    </row>
    <row r="594" spans="1:4" x14ac:dyDescent="0.2">
      <c r="A594" s="6" t="s">
        <v>1296</v>
      </c>
      <c r="B594" s="1"/>
      <c r="C594" t="s">
        <v>367</v>
      </c>
    </row>
    <row r="595" spans="1:4" x14ac:dyDescent="0.2">
      <c r="A595" s="6" t="s">
        <v>986</v>
      </c>
      <c r="B595" s="1" t="s">
        <v>581</v>
      </c>
      <c r="C595" t="s">
        <v>987</v>
      </c>
      <c r="D595" t="s">
        <v>1186</v>
      </c>
    </row>
    <row r="596" spans="1:4" x14ac:dyDescent="0.2">
      <c r="A596" s="6" t="s">
        <v>988</v>
      </c>
      <c r="B596" s="1"/>
      <c r="C596" t="s">
        <v>989</v>
      </c>
    </row>
    <row r="597" spans="1:4" x14ac:dyDescent="0.2">
      <c r="A597" s="6" t="s">
        <v>990</v>
      </c>
      <c r="B597" s="1"/>
      <c r="C597" t="s">
        <v>955</v>
      </c>
    </row>
    <row r="598" spans="1:4" x14ac:dyDescent="0.2">
      <c r="A598" s="6" t="s">
        <v>991</v>
      </c>
      <c r="B598" s="1" t="s">
        <v>581</v>
      </c>
      <c r="C598" t="s">
        <v>992</v>
      </c>
      <c r="D598" t="s">
        <v>1186</v>
      </c>
    </row>
    <row r="599" spans="1:4" x14ac:dyDescent="0.2">
      <c r="A599" s="6" t="s">
        <v>993</v>
      </c>
      <c r="B599" s="1" t="s">
        <v>581</v>
      </c>
      <c r="C599" t="s">
        <v>994</v>
      </c>
    </row>
    <row r="600" spans="1:4" x14ac:dyDescent="0.2">
      <c r="A600" s="6" t="s">
        <v>1297</v>
      </c>
      <c r="B600" s="1" t="s">
        <v>581</v>
      </c>
      <c r="C600" t="s">
        <v>368</v>
      </c>
      <c r="D600" t="s">
        <v>1186</v>
      </c>
    </row>
    <row r="601" spans="1:4" x14ac:dyDescent="0.2">
      <c r="A601" s="6" t="s">
        <v>995</v>
      </c>
      <c r="B601" s="1" t="s">
        <v>581</v>
      </c>
      <c r="C601" t="s">
        <v>996</v>
      </c>
    </row>
    <row r="602" spans="1:4" x14ac:dyDescent="0.2">
      <c r="A602" s="6" t="s">
        <v>997</v>
      </c>
      <c r="B602" s="1" t="s">
        <v>581</v>
      </c>
      <c r="C602" t="s">
        <v>998</v>
      </c>
      <c r="D602" t="s">
        <v>1186</v>
      </c>
    </row>
    <row r="603" spans="1:4" x14ac:dyDescent="0.2">
      <c r="A603" s="6" t="s">
        <v>999</v>
      </c>
      <c r="B603" s="1"/>
      <c r="C603" t="s">
        <v>1000</v>
      </c>
      <c r="D603" t="s">
        <v>1186</v>
      </c>
    </row>
    <row r="604" spans="1:4" x14ac:dyDescent="0.2">
      <c r="A604" s="6" t="s">
        <v>1001</v>
      </c>
      <c r="B604" s="1" t="s">
        <v>581</v>
      </c>
      <c r="C604" t="s">
        <v>1002</v>
      </c>
    </row>
    <row r="605" spans="1:4" x14ac:dyDescent="0.2">
      <c r="A605" s="6" t="s">
        <v>1003</v>
      </c>
      <c r="B605" s="1"/>
      <c r="C605" t="s">
        <v>1004</v>
      </c>
      <c r="D605" t="s">
        <v>1186</v>
      </c>
    </row>
    <row r="606" spans="1:4" x14ac:dyDescent="0.2">
      <c r="A606" s="6" t="s">
        <v>1005</v>
      </c>
      <c r="B606" s="1" t="s">
        <v>581</v>
      </c>
      <c r="C606" t="s">
        <v>521</v>
      </c>
    </row>
    <row r="607" spans="1:4" x14ac:dyDescent="0.2">
      <c r="A607" s="6" t="s">
        <v>522</v>
      </c>
      <c r="B607" s="1"/>
      <c r="C607" t="s">
        <v>523</v>
      </c>
    </row>
    <row r="608" spans="1:4" x14ac:dyDescent="0.2">
      <c r="A608" s="6" t="s">
        <v>524</v>
      </c>
      <c r="B608" s="1" t="s">
        <v>581</v>
      </c>
      <c r="C608" t="s">
        <v>525</v>
      </c>
    </row>
    <row r="609" spans="1:4" x14ac:dyDescent="0.2">
      <c r="A609" s="6" t="s">
        <v>526</v>
      </c>
      <c r="B609" s="1"/>
      <c r="C609" t="s">
        <v>1045</v>
      </c>
    </row>
    <row r="610" spans="1:4" x14ac:dyDescent="0.2">
      <c r="A610" s="6" t="s">
        <v>1046</v>
      </c>
      <c r="B610" s="1" t="s">
        <v>581</v>
      </c>
      <c r="C610" t="s">
        <v>1047</v>
      </c>
    </row>
    <row r="611" spans="1:4" x14ac:dyDescent="0.2">
      <c r="A611" s="6" t="s">
        <v>1048</v>
      </c>
      <c r="B611" s="1" t="s">
        <v>581</v>
      </c>
      <c r="C611" t="s">
        <v>1049</v>
      </c>
    </row>
    <row r="612" spans="1:4" x14ac:dyDescent="0.2">
      <c r="A612" s="6" t="s">
        <v>1050</v>
      </c>
      <c r="B612" s="1" t="s">
        <v>581</v>
      </c>
      <c r="C612" t="s">
        <v>1051</v>
      </c>
    </row>
    <row r="613" spans="1:4" x14ac:dyDescent="0.2">
      <c r="A613" s="6" t="s">
        <v>1298</v>
      </c>
      <c r="B613" s="1" t="s">
        <v>581</v>
      </c>
      <c r="C613" t="s">
        <v>1731</v>
      </c>
      <c r="D613" t="s">
        <v>1186</v>
      </c>
    </row>
    <row r="614" spans="1:4" x14ac:dyDescent="0.2">
      <c r="A614" s="6" t="s">
        <v>1052</v>
      </c>
      <c r="B614" s="1"/>
      <c r="C614" t="s">
        <v>1053</v>
      </c>
    </row>
    <row r="615" spans="1:4" x14ac:dyDescent="0.2">
      <c r="A615" s="6" t="s">
        <v>1054</v>
      </c>
      <c r="B615" s="1" t="s">
        <v>581</v>
      </c>
      <c r="C615" t="s">
        <v>1055</v>
      </c>
      <c r="D615" t="s">
        <v>1186</v>
      </c>
    </row>
    <row r="616" spans="1:4" x14ac:dyDescent="0.2">
      <c r="A616" s="6" t="s">
        <v>1056</v>
      </c>
      <c r="B616" s="1" t="s">
        <v>581</v>
      </c>
      <c r="C616" t="s">
        <v>1057</v>
      </c>
      <c r="D616" t="s">
        <v>1186</v>
      </c>
    </row>
    <row r="617" spans="1:4" x14ac:dyDescent="0.2">
      <c r="A617" s="6" t="s">
        <v>1058</v>
      </c>
      <c r="B617" s="1" t="s">
        <v>581</v>
      </c>
      <c r="C617" t="s">
        <v>1059</v>
      </c>
      <c r="D617" t="s">
        <v>1186</v>
      </c>
    </row>
    <row r="618" spans="1:4" x14ac:dyDescent="0.2">
      <c r="A618" s="6" t="s">
        <v>1060</v>
      </c>
      <c r="B618" s="1"/>
      <c r="C618" t="s">
        <v>1061</v>
      </c>
    </row>
    <row r="619" spans="1:4" x14ac:dyDescent="0.2">
      <c r="A619" s="6" t="s">
        <v>1299</v>
      </c>
      <c r="B619" s="1" t="s">
        <v>581</v>
      </c>
      <c r="C619" t="s">
        <v>1732</v>
      </c>
      <c r="D619" t="s">
        <v>1187</v>
      </c>
    </row>
    <row r="620" spans="1:4" x14ac:dyDescent="0.2">
      <c r="A620" s="6" t="s">
        <v>1062</v>
      </c>
      <c r="B620" s="1" t="s">
        <v>581</v>
      </c>
      <c r="C620" t="s">
        <v>1063</v>
      </c>
      <c r="D620" t="s">
        <v>1186</v>
      </c>
    </row>
    <row r="621" spans="1:4" x14ac:dyDescent="0.2">
      <c r="A621" s="6" t="s">
        <v>1064</v>
      </c>
      <c r="B621" s="1" t="s">
        <v>581</v>
      </c>
      <c r="C621" t="s">
        <v>1065</v>
      </c>
      <c r="D621" t="s">
        <v>1186</v>
      </c>
    </row>
    <row r="622" spans="1:4" x14ac:dyDescent="0.2">
      <c r="A622" s="6" t="s">
        <v>1066</v>
      </c>
      <c r="B622" s="1"/>
      <c r="C622" t="s">
        <v>1067</v>
      </c>
      <c r="D622" t="s">
        <v>1186</v>
      </c>
    </row>
    <row r="623" spans="1:4" x14ac:dyDescent="0.2">
      <c r="A623" s="6" t="s">
        <v>1068</v>
      </c>
      <c r="B623" s="1"/>
      <c r="C623" t="s">
        <v>1069</v>
      </c>
      <c r="D623" t="s">
        <v>1186</v>
      </c>
    </row>
    <row r="624" spans="1:4" x14ac:dyDescent="0.2">
      <c r="A624" s="6" t="s">
        <v>1070</v>
      </c>
      <c r="B624" s="1" t="s">
        <v>581</v>
      </c>
      <c r="C624" t="s">
        <v>1071</v>
      </c>
    </row>
    <row r="625" spans="1:4" x14ac:dyDescent="0.2">
      <c r="A625" s="6" t="s">
        <v>1072</v>
      </c>
      <c r="B625" s="1" t="s">
        <v>581</v>
      </c>
      <c r="C625" t="s">
        <v>1073</v>
      </c>
      <c r="D625" t="s">
        <v>1186</v>
      </c>
    </row>
    <row r="626" spans="1:4" x14ac:dyDescent="0.2">
      <c r="A626" s="6" t="s">
        <v>1074</v>
      </c>
      <c r="B626" s="1" t="s">
        <v>581</v>
      </c>
      <c r="C626" t="s">
        <v>1075</v>
      </c>
    </row>
    <row r="627" spans="1:4" x14ac:dyDescent="0.2">
      <c r="A627" s="6" t="s">
        <v>1076</v>
      </c>
      <c r="B627" s="1"/>
      <c r="C627" t="s">
        <v>955</v>
      </c>
    </row>
    <row r="628" spans="1:4" x14ac:dyDescent="0.2">
      <c r="A628" s="6" t="s">
        <v>1300</v>
      </c>
      <c r="B628" s="1"/>
      <c r="C628" t="s">
        <v>203</v>
      </c>
      <c r="D628" t="s">
        <v>1187</v>
      </c>
    </row>
    <row r="629" spans="1:4" x14ac:dyDescent="0.2">
      <c r="A629" s="6" t="s">
        <v>1077</v>
      </c>
      <c r="B629" s="1" t="s">
        <v>581</v>
      </c>
      <c r="C629" t="s">
        <v>1078</v>
      </c>
    </row>
    <row r="630" spans="1:4" x14ac:dyDescent="0.2">
      <c r="A630" s="6" t="s">
        <v>1079</v>
      </c>
      <c r="B630" s="1"/>
      <c r="C630" t="s">
        <v>1080</v>
      </c>
    </row>
    <row r="631" spans="1:4" x14ac:dyDescent="0.2">
      <c r="A631" s="6" t="s">
        <v>1081</v>
      </c>
      <c r="B631" s="1"/>
      <c r="C631" t="s">
        <v>1082</v>
      </c>
    </row>
    <row r="632" spans="1:4" x14ac:dyDescent="0.2">
      <c r="A632" s="6" t="s">
        <v>1083</v>
      </c>
      <c r="B632" s="1" t="s">
        <v>581</v>
      </c>
      <c r="C632" t="s">
        <v>1864</v>
      </c>
    </row>
    <row r="633" spans="1:4" x14ac:dyDescent="0.2">
      <c r="A633" s="6" t="s">
        <v>1865</v>
      </c>
      <c r="B633" s="1" t="s">
        <v>581</v>
      </c>
      <c r="C633" t="s">
        <v>1866</v>
      </c>
    </row>
    <row r="634" spans="1:4" x14ac:dyDescent="0.2">
      <c r="A634" s="6" t="s">
        <v>1867</v>
      </c>
      <c r="B634" s="1" t="s">
        <v>581</v>
      </c>
      <c r="C634" t="s">
        <v>1868</v>
      </c>
    </row>
    <row r="635" spans="1:4" x14ac:dyDescent="0.2">
      <c r="A635" s="6" t="s">
        <v>1869</v>
      </c>
      <c r="B635" s="1" t="s">
        <v>581</v>
      </c>
      <c r="C635" t="s">
        <v>1870</v>
      </c>
    </row>
    <row r="636" spans="1:4" x14ac:dyDescent="0.2">
      <c r="A636" s="6" t="s">
        <v>1871</v>
      </c>
      <c r="B636" s="1" t="s">
        <v>581</v>
      </c>
      <c r="C636" t="s">
        <v>1872</v>
      </c>
    </row>
    <row r="637" spans="1:4" x14ac:dyDescent="0.2">
      <c r="A637" s="6" t="s">
        <v>1873</v>
      </c>
      <c r="B637" s="1" t="s">
        <v>581</v>
      </c>
      <c r="C637" t="s">
        <v>1874</v>
      </c>
    </row>
    <row r="638" spans="1:4" x14ac:dyDescent="0.2">
      <c r="A638" s="6" t="s">
        <v>1875</v>
      </c>
      <c r="B638" s="1" t="s">
        <v>581</v>
      </c>
      <c r="C638" t="s">
        <v>1876</v>
      </c>
    </row>
    <row r="639" spans="1:4" x14ac:dyDescent="0.2">
      <c r="A639" s="6" t="s">
        <v>1877</v>
      </c>
      <c r="B639" s="1" t="s">
        <v>581</v>
      </c>
      <c r="C639" t="s">
        <v>1878</v>
      </c>
    </row>
    <row r="640" spans="1:4" x14ac:dyDescent="0.2">
      <c r="A640" s="6" t="s">
        <v>1879</v>
      </c>
      <c r="B640" s="1"/>
      <c r="C640" t="s">
        <v>1880</v>
      </c>
    </row>
    <row r="641" spans="1:4" x14ac:dyDescent="0.2">
      <c r="A641" s="6" t="s">
        <v>1881</v>
      </c>
      <c r="B641" s="1" t="s">
        <v>581</v>
      </c>
      <c r="C641" t="s">
        <v>1882</v>
      </c>
    </row>
    <row r="642" spans="1:4" x14ac:dyDescent="0.2">
      <c r="A642" s="6" t="s">
        <v>1883</v>
      </c>
      <c r="B642" s="1"/>
      <c r="C642" t="s">
        <v>1884</v>
      </c>
    </row>
    <row r="643" spans="1:4" x14ac:dyDescent="0.2">
      <c r="A643" s="6" t="s">
        <v>1885</v>
      </c>
      <c r="B643" s="1" t="s">
        <v>581</v>
      </c>
      <c r="C643" t="s">
        <v>657</v>
      </c>
    </row>
    <row r="644" spans="1:4" x14ac:dyDescent="0.2">
      <c r="A644" s="6" t="s">
        <v>658</v>
      </c>
      <c r="B644" s="1"/>
      <c r="C644" t="s">
        <v>51</v>
      </c>
    </row>
    <row r="645" spans="1:4" x14ac:dyDescent="0.2">
      <c r="A645" s="6" t="s">
        <v>52</v>
      </c>
      <c r="B645" s="1" t="s">
        <v>581</v>
      </c>
      <c r="C645" t="s">
        <v>53</v>
      </c>
    </row>
    <row r="646" spans="1:4" x14ac:dyDescent="0.2">
      <c r="A646" s="6" t="s">
        <v>54</v>
      </c>
      <c r="B646" s="1"/>
      <c r="C646" t="s">
        <v>55</v>
      </c>
    </row>
    <row r="647" spans="1:4" x14ac:dyDescent="0.2">
      <c r="A647" s="6" t="s">
        <v>56</v>
      </c>
      <c r="B647" s="1" t="s">
        <v>581</v>
      </c>
      <c r="C647" t="s">
        <v>57</v>
      </c>
    </row>
    <row r="648" spans="1:4" x14ac:dyDescent="0.2">
      <c r="A648" s="6" t="s">
        <v>58</v>
      </c>
      <c r="B648" s="1"/>
      <c r="C648" t="s">
        <v>59</v>
      </c>
    </row>
    <row r="649" spans="1:4" x14ac:dyDescent="0.2">
      <c r="A649" s="6" t="s">
        <v>60</v>
      </c>
      <c r="B649" s="1"/>
      <c r="C649" t="s">
        <v>61</v>
      </c>
      <c r="D649" t="s">
        <v>1187</v>
      </c>
    </row>
    <row r="650" spans="1:4" x14ac:dyDescent="0.2">
      <c r="A650" s="6" t="s">
        <v>62</v>
      </c>
      <c r="B650" s="1"/>
      <c r="C650" t="s">
        <v>63</v>
      </c>
    </row>
    <row r="651" spans="1:4" x14ac:dyDescent="0.2">
      <c r="A651" s="6" t="s">
        <v>64</v>
      </c>
      <c r="B651" s="1"/>
      <c r="C651" t="s">
        <v>65</v>
      </c>
    </row>
    <row r="652" spans="1:4" x14ac:dyDescent="0.2">
      <c r="A652" s="6" t="s">
        <v>66</v>
      </c>
      <c r="B652" s="1" t="s">
        <v>581</v>
      </c>
      <c r="C652" t="s">
        <v>67</v>
      </c>
    </row>
    <row r="653" spans="1:4" x14ac:dyDescent="0.2">
      <c r="A653" s="6" t="s">
        <v>1301</v>
      </c>
      <c r="B653" s="1"/>
      <c r="C653" t="s">
        <v>204</v>
      </c>
    </row>
    <row r="654" spans="1:4" x14ac:dyDescent="0.2">
      <c r="A654" s="6" t="s">
        <v>1302</v>
      </c>
      <c r="B654" s="1"/>
      <c r="C654" t="s">
        <v>294</v>
      </c>
      <c r="D654" t="s">
        <v>1186</v>
      </c>
    </row>
    <row r="655" spans="1:4" x14ac:dyDescent="0.2">
      <c r="A655" s="6" t="s">
        <v>1303</v>
      </c>
      <c r="B655" s="1"/>
      <c r="C655" t="s">
        <v>367</v>
      </c>
    </row>
    <row r="656" spans="1:4" x14ac:dyDescent="0.2">
      <c r="A656" s="6" t="s">
        <v>1304</v>
      </c>
      <c r="B656" s="1"/>
      <c r="C656" t="s">
        <v>365</v>
      </c>
    </row>
    <row r="657" spans="1:4" x14ac:dyDescent="0.2">
      <c r="A657" s="6" t="s">
        <v>68</v>
      </c>
      <c r="B657" s="1" t="s">
        <v>581</v>
      </c>
      <c r="C657" t="s">
        <v>221</v>
      </c>
      <c r="D657" t="s">
        <v>1186</v>
      </c>
    </row>
    <row r="658" spans="1:4" x14ac:dyDescent="0.2">
      <c r="A658" s="6" t="s">
        <v>222</v>
      </c>
      <c r="B658" s="1" t="s">
        <v>581</v>
      </c>
      <c r="C658" t="s">
        <v>223</v>
      </c>
    </row>
    <row r="659" spans="1:4" x14ac:dyDescent="0.2">
      <c r="A659" s="6" t="s">
        <v>224</v>
      </c>
      <c r="B659" s="1"/>
      <c r="C659" t="s">
        <v>225</v>
      </c>
    </row>
    <row r="660" spans="1:4" x14ac:dyDescent="0.2">
      <c r="A660" s="6" t="s">
        <v>226</v>
      </c>
      <c r="B660" s="1" t="s">
        <v>581</v>
      </c>
      <c r="C660" t="s">
        <v>227</v>
      </c>
    </row>
    <row r="661" spans="1:4" x14ac:dyDescent="0.2">
      <c r="A661" s="6" t="s">
        <v>228</v>
      </c>
      <c r="B661" s="1"/>
      <c r="C661" t="s">
        <v>229</v>
      </c>
      <c r="D661" t="s">
        <v>1187</v>
      </c>
    </row>
    <row r="662" spans="1:4" x14ac:dyDescent="0.2">
      <c r="A662" s="6" t="s">
        <v>1305</v>
      </c>
      <c r="B662" s="1"/>
      <c r="C662" t="s">
        <v>297</v>
      </c>
      <c r="D662" t="s">
        <v>1187</v>
      </c>
    </row>
    <row r="663" spans="1:4" x14ac:dyDescent="0.2">
      <c r="A663" s="6" t="s">
        <v>230</v>
      </c>
      <c r="B663" s="1"/>
      <c r="C663" t="s">
        <v>231</v>
      </c>
      <c r="D663" t="s">
        <v>1187</v>
      </c>
    </row>
    <row r="664" spans="1:4" x14ac:dyDescent="0.2">
      <c r="A664" s="6" t="s">
        <v>232</v>
      </c>
      <c r="B664" s="1"/>
      <c r="C664" t="s">
        <v>233</v>
      </c>
      <c r="D664" t="s">
        <v>1187</v>
      </c>
    </row>
    <row r="665" spans="1:4" x14ac:dyDescent="0.2">
      <c r="A665" s="6" t="s">
        <v>1306</v>
      </c>
      <c r="B665" s="1"/>
      <c r="C665" t="s">
        <v>298</v>
      </c>
      <c r="D665" t="s">
        <v>1187</v>
      </c>
    </row>
    <row r="666" spans="1:4" x14ac:dyDescent="0.2">
      <c r="A666" s="6" t="s">
        <v>234</v>
      </c>
      <c r="B666" s="1"/>
      <c r="C666" t="s">
        <v>235</v>
      </c>
      <c r="D666" t="s">
        <v>1187</v>
      </c>
    </row>
    <row r="667" spans="1:4" x14ac:dyDescent="0.2">
      <c r="A667" s="6" t="s">
        <v>1307</v>
      </c>
      <c r="B667" s="1"/>
      <c r="C667" t="s">
        <v>299</v>
      </c>
      <c r="D667" t="s">
        <v>1187</v>
      </c>
    </row>
    <row r="668" spans="1:4" x14ac:dyDescent="0.2">
      <c r="A668" s="6" t="s">
        <v>236</v>
      </c>
      <c r="B668" s="1" t="s">
        <v>581</v>
      </c>
      <c r="C668" t="s">
        <v>237</v>
      </c>
    </row>
    <row r="669" spans="1:4" x14ac:dyDescent="0.2">
      <c r="A669" s="6" t="s">
        <v>1308</v>
      </c>
      <c r="B669" s="1" t="s">
        <v>581</v>
      </c>
      <c r="C669" t="s">
        <v>300</v>
      </c>
      <c r="D669" t="s">
        <v>1187</v>
      </c>
    </row>
    <row r="670" spans="1:4" x14ac:dyDescent="0.2">
      <c r="A670" s="6" t="s">
        <v>1309</v>
      </c>
      <c r="B670" s="1"/>
      <c r="C670" t="s">
        <v>302</v>
      </c>
      <c r="D670" t="s">
        <v>1187</v>
      </c>
    </row>
    <row r="671" spans="1:4" x14ac:dyDescent="0.2">
      <c r="A671" s="6" t="s">
        <v>238</v>
      </c>
      <c r="B671" s="1" t="s">
        <v>581</v>
      </c>
      <c r="C671" t="s">
        <v>239</v>
      </c>
      <c r="D671" t="s">
        <v>1186</v>
      </c>
    </row>
    <row r="672" spans="1:4" x14ac:dyDescent="0.2">
      <c r="A672" s="6" t="s">
        <v>240</v>
      </c>
      <c r="B672" s="1"/>
      <c r="C672" t="s">
        <v>241</v>
      </c>
      <c r="D672" t="s">
        <v>1187</v>
      </c>
    </row>
    <row r="673" spans="1:4" x14ac:dyDescent="0.2">
      <c r="A673" s="6" t="s">
        <v>242</v>
      </c>
      <c r="B673" s="1" t="s">
        <v>581</v>
      </c>
      <c r="C673" t="s">
        <v>396</v>
      </c>
    </row>
    <row r="674" spans="1:4" x14ac:dyDescent="0.2">
      <c r="A674" s="6" t="s">
        <v>397</v>
      </c>
      <c r="B674" s="1"/>
      <c r="C674" t="s">
        <v>398</v>
      </c>
    </row>
    <row r="675" spans="1:4" x14ac:dyDescent="0.2">
      <c r="A675" s="6" t="s">
        <v>399</v>
      </c>
      <c r="B675" s="1" t="s">
        <v>581</v>
      </c>
      <c r="C675" t="s">
        <v>400</v>
      </c>
    </row>
    <row r="676" spans="1:4" x14ac:dyDescent="0.2">
      <c r="A676" s="6" t="s">
        <v>401</v>
      </c>
      <c r="B676" s="1"/>
      <c r="C676" t="s">
        <v>402</v>
      </c>
    </row>
    <row r="677" spans="1:4" x14ac:dyDescent="0.2">
      <c r="A677" s="6" t="s">
        <v>403</v>
      </c>
      <c r="B677" s="1" t="s">
        <v>581</v>
      </c>
      <c r="C677" t="s">
        <v>404</v>
      </c>
      <c r="D677" t="s">
        <v>1186</v>
      </c>
    </row>
    <row r="678" spans="1:4" x14ac:dyDescent="0.2">
      <c r="A678" s="6" t="s">
        <v>405</v>
      </c>
      <c r="B678" s="1" t="s">
        <v>581</v>
      </c>
      <c r="C678" t="s">
        <v>406</v>
      </c>
      <c r="D678" t="s">
        <v>1186</v>
      </c>
    </row>
    <row r="679" spans="1:4" x14ac:dyDescent="0.2">
      <c r="A679" s="6" t="s">
        <v>1310</v>
      </c>
      <c r="B679" s="1"/>
      <c r="C679" t="s">
        <v>304</v>
      </c>
      <c r="D679" t="s">
        <v>1186</v>
      </c>
    </row>
    <row r="680" spans="1:4" x14ac:dyDescent="0.2">
      <c r="A680" s="6" t="s">
        <v>407</v>
      </c>
      <c r="B680" s="1" t="s">
        <v>581</v>
      </c>
      <c r="C680" t="s">
        <v>408</v>
      </c>
      <c r="D680" t="s">
        <v>1186</v>
      </c>
    </row>
    <row r="681" spans="1:4" x14ac:dyDescent="0.2">
      <c r="A681" s="6" t="s">
        <v>409</v>
      </c>
      <c r="B681" s="1" t="s">
        <v>581</v>
      </c>
      <c r="C681" t="s">
        <v>410</v>
      </c>
    </row>
    <row r="682" spans="1:4" x14ac:dyDescent="0.2">
      <c r="A682" s="6" t="s">
        <v>411</v>
      </c>
      <c r="B682" s="1"/>
      <c r="C682" t="s">
        <v>412</v>
      </c>
    </row>
    <row r="683" spans="1:4" x14ac:dyDescent="0.2">
      <c r="A683" s="6" t="s">
        <v>413</v>
      </c>
      <c r="B683" s="1" t="s">
        <v>581</v>
      </c>
      <c r="C683" t="s">
        <v>414</v>
      </c>
    </row>
    <row r="684" spans="1:4" x14ac:dyDescent="0.2">
      <c r="A684" s="6" t="s">
        <v>415</v>
      </c>
      <c r="B684" s="1" t="s">
        <v>581</v>
      </c>
      <c r="C684" t="s">
        <v>112</v>
      </c>
    </row>
    <row r="685" spans="1:4" x14ac:dyDescent="0.2">
      <c r="A685" s="6" t="s">
        <v>113</v>
      </c>
      <c r="B685" s="1" t="s">
        <v>581</v>
      </c>
      <c r="C685" t="s">
        <v>114</v>
      </c>
    </row>
    <row r="686" spans="1:4" x14ac:dyDescent="0.2">
      <c r="A686" s="6" t="s">
        <v>1311</v>
      </c>
      <c r="B686" s="1"/>
      <c r="C686" t="s">
        <v>1534</v>
      </c>
      <c r="D686" t="s">
        <v>1187</v>
      </c>
    </row>
    <row r="687" spans="1:4" x14ac:dyDescent="0.2">
      <c r="A687" s="6" t="s">
        <v>1312</v>
      </c>
      <c r="B687" s="1"/>
      <c r="C687" t="s">
        <v>1535</v>
      </c>
      <c r="D687" t="s">
        <v>1186</v>
      </c>
    </row>
    <row r="688" spans="1:4" x14ac:dyDescent="0.2">
      <c r="A688" s="6" t="s">
        <v>1313</v>
      </c>
      <c r="B688" s="1"/>
      <c r="C688" t="s">
        <v>1537</v>
      </c>
      <c r="D688" t="s">
        <v>1186</v>
      </c>
    </row>
    <row r="689" spans="1:4" x14ac:dyDescent="0.2">
      <c r="A689" s="6" t="s">
        <v>1314</v>
      </c>
      <c r="B689" s="1" t="s">
        <v>581</v>
      </c>
      <c r="C689" t="s">
        <v>1539</v>
      </c>
      <c r="D689" t="s">
        <v>1186</v>
      </c>
    </row>
    <row r="690" spans="1:4" x14ac:dyDescent="0.2">
      <c r="A690" s="6" t="s">
        <v>1315</v>
      </c>
      <c r="B690" s="1"/>
      <c r="C690" t="s">
        <v>1542</v>
      </c>
      <c r="D690" t="s">
        <v>1186</v>
      </c>
    </row>
    <row r="691" spans="1:4" x14ac:dyDescent="0.2">
      <c r="A691" s="6" t="s">
        <v>1316</v>
      </c>
      <c r="B691" s="1" t="s">
        <v>581</v>
      </c>
      <c r="C691" t="s">
        <v>283</v>
      </c>
      <c r="D691" t="s">
        <v>1186</v>
      </c>
    </row>
    <row r="692" spans="1:4" x14ac:dyDescent="0.2">
      <c r="A692" s="6" t="s">
        <v>1317</v>
      </c>
      <c r="B692" s="1"/>
      <c r="C692" t="s">
        <v>284</v>
      </c>
    </row>
    <row r="693" spans="1:4" x14ac:dyDescent="0.2">
      <c r="A693" s="6" t="s">
        <v>1318</v>
      </c>
      <c r="B693" s="1" t="s">
        <v>581</v>
      </c>
      <c r="C693" t="s">
        <v>1395</v>
      </c>
      <c r="D693" t="s">
        <v>1186</v>
      </c>
    </row>
    <row r="694" spans="1:4" x14ac:dyDescent="0.2">
      <c r="A694" s="6" t="s">
        <v>1319</v>
      </c>
      <c r="B694" s="1"/>
      <c r="C694" t="s">
        <v>1396</v>
      </c>
      <c r="D694" t="s">
        <v>1186</v>
      </c>
    </row>
    <row r="695" spans="1:4" x14ac:dyDescent="0.2">
      <c r="A695" s="6" t="s">
        <v>1320</v>
      </c>
      <c r="B695" s="1" t="s">
        <v>581</v>
      </c>
      <c r="C695" t="s">
        <v>1397</v>
      </c>
    </row>
    <row r="696" spans="1:4" x14ac:dyDescent="0.2">
      <c r="A696" s="6" t="s">
        <v>115</v>
      </c>
      <c r="B696" s="1"/>
      <c r="C696" t="s">
        <v>116</v>
      </c>
    </row>
    <row r="697" spans="1:4" x14ac:dyDescent="0.2">
      <c r="A697" s="6" t="s">
        <v>117</v>
      </c>
      <c r="B697" s="1" t="s">
        <v>581</v>
      </c>
      <c r="C697" t="s">
        <v>1539</v>
      </c>
    </row>
    <row r="698" spans="1:4" x14ac:dyDescent="0.2">
      <c r="A698" s="6" t="s">
        <v>118</v>
      </c>
      <c r="B698" s="1"/>
      <c r="C698" t="s">
        <v>119</v>
      </c>
    </row>
    <row r="699" spans="1:4" x14ac:dyDescent="0.2">
      <c r="A699" s="6" t="s">
        <v>120</v>
      </c>
      <c r="B699" s="1" t="s">
        <v>581</v>
      </c>
      <c r="C699" t="s">
        <v>283</v>
      </c>
    </row>
    <row r="700" spans="1:4" x14ac:dyDescent="0.2">
      <c r="A700" s="6" t="s">
        <v>121</v>
      </c>
      <c r="B700" s="1"/>
      <c r="C700" t="s">
        <v>122</v>
      </c>
    </row>
    <row r="701" spans="1:4" x14ac:dyDescent="0.2">
      <c r="A701" s="6" t="s">
        <v>123</v>
      </c>
      <c r="B701" s="1" t="s">
        <v>581</v>
      </c>
      <c r="C701" t="s">
        <v>1395</v>
      </c>
    </row>
    <row r="702" spans="1:4" x14ac:dyDescent="0.2">
      <c r="A702" s="6" t="s">
        <v>124</v>
      </c>
      <c r="B702" s="1"/>
      <c r="C702" t="s">
        <v>125</v>
      </c>
    </row>
    <row r="703" spans="1:4" x14ac:dyDescent="0.2">
      <c r="A703" s="6" t="s">
        <v>126</v>
      </c>
      <c r="B703" s="1"/>
      <c r="C703" t="s">
        <v>127</v>
      </c>
      <c r="D703" t="s">
        <v>1187</v>
      </c>
    </row>
    <row r="704" spans="1:4" x14ac:dyDescent="0.2">
      <c r="A704" s="6" t="s">
        <v>128</v>
      </c>
      <c r="B704" s="1" t="s">
        <v>581</v>
      </c>
      <c r="C704" t="s">
        <v>129</v>
      </c>
    </row>
    <row r="705" spans="1:3" x14ac:dyDescent="0.2">
      <c r="A705" s="6" t="s">
        <v>130</v>
      </c>
      <c r="B705" s="1" t="s">
        <v>581</v>
      </c>
      <c r="C705" t="s">
        <v>131</v>
      </c>
    </row>
    <row r="706" spans="1:3" x14ac:dyDescent="0.2">
      <c r="A706" s="6" t="s">
        <v>132</v>
      </c>
      <c r="B706" s="1" t="s">
        <v>581</v>
      </c>
      <c r="C706" t="s">
        <v>133</v>
      </c>
    </row>
    <row r="707" spans="1:3" x14ac:dyDescent="0.2">
      <c r="A707" s="6" t="s">
        <v>134</v>
      </c>
      <c r="B707" s="1" t="s">
        <v>581</v>
      </c>
      <c r="C707" t="s">
        <v>135</v>
      </c>
    </row>
    <row r="708" spans="1:3" x14ac:dyDescent="0.2">
      <c r="A708" s="6" t="s">
        <v>136</v>
      </c>
      <c r="B708" s="1" t="s">
        <v>581</v>
      </c>
      <c r="C708" t="s">
        <v>137</v>
      </c>
    </row>
    <row r="709" spans="1:3" x14ac:dyDescent="0.2">
      <c r="A709" s="6" t="s">
        <v>138</v>
      </c>
      <c r="B709" s="1"/>
      <c r="C709" t="s">
        <v>139</v>
      </c>
    </row>
    <row r="710" spans="1:3" x14ac:dyDescent="0.2">
      <c r="A710" s="6" t="s">
        <v>140</v>
      </c>
      <c r="B710" s="1" t="s">
        <v>581</v>
      </c>
      <c r="C710" t="s">
        <v>141</v>
      </c>
    </row>
    <row r="711" spans="1:3" x14ac:dyDescent="0.2">
      <c r="A711" s="6" t="s">
        <v>142</v>
      </c>
      <c r="B711" s="1"/>
      <c r="C711" t="s">
        <v>143</v>
      </c>
    </row>
    <row r="712" spans="1:3" x14ac:dyDescent="0.2">
      <c r="A712" s="6" t="s">
        <v>144</v>
      </c>
      <c r="B712" s="1" t="s">
        <v>581</v>
      </c>
      <c r="C712" t="s">
        <v>145</v>
      </c>
    </row>
    <row r="713" spans="1:3" x14ac:dyDescent="0.2">
      <c r="A713" s="6" t="s">
        <v>146</v>
      </c>
      <c r="B713" s="1"/>
      <c r="C713" t="s">
        <v>1387</v>
      </c>
    </row>
    <row r="714" spans="1:3" x14ac:dyDescent="0.2">
      <c r="A714" s="6" t="s">
        <v>1388</v>
      </c>
      <c r="B714" s="1" t="s">
        <v>581</v>
      </c>
      <c r="C714" t="s">
        <v>1389</v>
      </c>
    </row>
    <row r="715" spans="1:3" x14ac:dyDescent="0.2">
      <c r="A715" s="6" t="s">
        <v>1390</v>
      </c>
      <c r="B715" s="1"/>
      <c r="C715" t="s">
        <v>1391</v>
      </c>
    </row>
    <row r="716" spans="1:3" x14ac:dyDescent="0.2">
      <c r="A716" s="6" t="s">
        <v>1392</v>
      </c>
      <c r="B716" s="1"/>
      <c r="C716" t="s">
        <v>1220</v>
      </c>
    </row>
    <row r="717" spans="1:3" x14ac:dyDescent="0.2">
      <c r="A717" s="6" t="s">
        <v>1985</v>
      </c>
      <c r="B717" s="1"/>
      <c r="C717" t="s">
        <v>955</v>
      </c>
    </row>
    <row r="718" spans="1:3" x14ac:dyDescent="0.2">
      <c r="A718" s="6" t="s">
        <v>1986</v>
      </c>
      <c r="B718" s="1"/>
      <c r="C718" t="s">
        <v>1987</v>
      </c>
    </row>
    <row r="719" spans="1:3" x14ac:dyDescent="0.2">
      <c r="A719" s="6" t="s">
        <v>1988</v>
      </c>
      <c r="B719" s="1" t="s">
        <v>581</v>
      </c>
      <c r="C719" t="s">
        <v>305</v>
      </c>
    </row>
    <row r="720" spans="1:3" x14ac:dyDescent="0.2">
      <c r="A720" s="6" t="s">
        <v>306</v>
      </c>
      <c r="B720" s="1" t="s">
        <v>581</v>
      </c>
      <c r="C720" t="s">
        <v>307</v>
      </c>
    </row>
    <row r="721" spans="1:3" x14ac:dyDescent="0.2">
      <c r="A721" s="6" t="s">
        <v>308</v>
      </c>
      <c r="B721" s="1"/>
      <c r="C721" t="s">
        <v>309</v>
      </c>
    </row>
    <row r="722" spans="1:3" x14ac:dyDescent="0.2">
      <c r="A722" s="6" t="s">
        <v>310</v>
      </c>
      <c r="B722" s="1" t="s">
        <v>581</v>
      </c>
      <c r="C722" t="s">
        <v>311</v>
      </c>
    </row>
    <row r="723" spans="1:3" x14ac:dyDescent="0.2">
      <c r="A723" s="6" t="s">
        <v>312</v>
      </c>
      <c r="B723" s="1" t="s">
        <v>581</v>
      </c>
      <c r="C723" t="s">
        <v>313</v>
      </c>
    </row>
    <row r="724" spans="1:3" x14ac:dyDescent="0.2">
      <c r="A724" s="6" t="s">
        <v>314</v>
      </c>
      <c r="B724" s="1" t="s">
        <v>581</v>
      </c>
      <c r="C724" t="s">
        <v>1625</v>
      </c>
    </row>
    <row r="725" spans="1:3" x14ac:dyDescent="0.2">
      <c r="A725" s="6" t="s">
        <v>1626</v>
      </c>
      <c r="B725" s="1"/>
      <c r="C725" t="s">
        <v>1627</v>
      </c>
    </row>
    <row r="726" spans="1:3" x14ac:dyDescent="0.2">
      <c r="A726" s="6" t="s">
        <v>1628</v>
      </c>
      <c r="B726" s="1" t="s">
        <v>581</v>
      </c>
      <c r="C726" t="s">
        <v>327</v>
      </c>
    </row>
    <row r="727" spans="1:3" x14ac:dyDescent="0.2">
      <c r="A727" s="6" t="s">
        <v>1629</v>
      </c>
      <c r="B727" s="1"/>
      <c r="C727" t="s">
        <v>955</v>
      </c>
    </row>
    <row r="728" spans="1:3" x14ac:dyDescent="0.2">
      <c r="A728" s="6" t="s">
        <v>1630</v>
      </c>
      <c r="B728" s="1" t="s">
        <v>581</v>
      </c>
      <c r="C728" t="s">
        <v>1631</v>
      </c>
    </row>
    <row r="729" spans="1:3" x14ac:dyDescent="0.2">
      <c r="A729" s="6" t="s">
        <v>1632</v>
      </c>
      <c r="B729" s="1"/>
      <c r="C729" t="s">
        <v>1633</v>
      </c>
    </row>
    <row r="730" spans="1:3" x14ac:dyDescent="0.2">
      <c r="A730" s="6" t="s">
        <v>1634</v>
      </c>
      <c r="B730" s="1" t="s">
        <v>581</v>
      </c>
      <c r="C730" t="s">
        <v>1635</v>
      </c>
    </row>
    <row r="731" spans="1:3" x14ac:dyDescent="0.2">
      <c r="A731" s="6" t="s">
        <v>1636</v>
      </c>
      <c r="B731" s="1"/>
      <c r="C731" t="s">
        <v>1637</v>
      </c>
    </row>
    <row r="732" spans="1:3" x14ac:dyDescent="0.2">
      <c r="A732" s="6" t="s">
        <v>1638</v>
      </c>
      <c r="B732" s="1"/>
      <c r="C732" t="s">
        <v>1639</v>
      </c>
    </row>
    <row r="733" spans="1:3" x14ac:dyDescent="0.2">
      <c r="A733" s="6" t="s">
        <v>1640</v>
      </c>
      <c r="B733" s="1" t="s">
        <v>581</v>
      </c>
      <c r="C733" t="s">
        <v>1641</v>
      </c>
    </row>
    <row r="734" spans="1:3" x14ac:dyDescent="0.2">
      <c r="A734" s="6" t="s">
        <v>1642</v>
      </c>
      <c r="B734" s="1" t="s">
        <v>581</v>
      </c>
      <c r="C734" t="s">
        <v>1643</v>
      </c>
    </row>
    <row r="735" spans="1:3" x14ac:dyDescent="0.2">
      <c r="A735" s="6" t="s">
        <v>1644</v>
      </c>
      <c r="B735" s="1"/>
      <c r="C735" t="s">
        <v>1645</v>
      </c>
    </row>
    <row r="736" spans="1:3" x14ac:dyDescent="0.2">
      <c r="A736" s="6" t="s">
        <v>1646</v>
      </c>
      <c r="B736" s="1"/>
      <c r="C736" t="s">
        <v>1647</v>
      </c>
    </row>
    <row r="737" spans="1:4" x14ac:dyDescent="0.2">
      <c r="A737" s="6" t="s">
        <v>1648</v>
      </c>
      <c r="B737" s="1"/>
      <c r="C737" t="s">
        <v>1649</v>
      </c>
    </row>
    <row r="738" spans="1:4" x14ac:dyDescent="0.2">
      <c r="A738" s="6" t="s">
        <v>1650</v>
      </c>
      <c r="B738" s="1"/>
      <c r="C738" t="s">
        <v>1651</v>
      </c>
    </row>
    <row r="739" spans="1:4" x14ac:dyDescent="0.2">
      <c r="A739" s="6" t="s">
        <v>337</v>
      </c>
      <c r="B739" s="1"/>
      <c r="C739" t="s">
        <v>955</v>
      </c>
    </row>
    <row r="740" spans="1:4" x14ac:dyDescent="0.2">
      <c r="A740" s="6" t="s">
        <v>338</v>
      </c>
      <c r="B740" s="1"/>
      <c r="C740" t="s">
        <v>339</v>
      </c>
    </row>
    <row r="741" spans="1:4" x14ac:dyDescent="0.2">
      <c r="A741" s="6" t="s">
        <v>1321</v>
      </c>
      <c r="B741" s="1"/>
      <c r="C741" t="s">
        <v>1398</v>
      </c>
    </row>
    <row r="742" spans="1:4" x14ac:dyDescent="0.2">
      <c r="A742" s="6" t="s">
        <v>1322</v>
      </c>
      <c r="B742" s="1"/>
      <c r="C742" t="s">
        <v>1399</v>
      </c>
    </row>
    <row r="743" spans="1:4" x14ac:dyDescent="0.2">
      <c r="A743" s="6" t="s">
        <v>1323</v>
      </c>
      <c r="B743" s="1"/>
      <c r="C743" t="s">
        <v>1400</v>
      </c>
    </row>
    <row r="744" spans="1:4" x14ac:dyDescent="0.2">
      <c r="A744" s="6" t="s">
        <v>340</v>
      </c>
      <c r="B744" s="1"/>
      <c r="C744" t="s">
        <v>955</v>
      </c>
    </row>
    <row r="745" spans="1:4" x14ac:dyDescent="0.2">
      <c r="A745" s="6" t="s">
        <v>341</v>
      </c>
      <c r="B745" s="1" t="s">
        <v>581</v>
      </c>
      <c r="C745" t="s">
        <v>342</v>
      </c>
    </row>
    <row r="746" spans="1:4" x14ac:dyDescent="0.2">
      <c r="A746" s="6" t="s">
        <v>343</v>
      </c>
      <c r="B746" s="1"/>
      <c r="C746" t="s">
        <v>344</v>
      </c>
    </row>
    <row r="747" spans="1:4" x14ac:dyDescent="0.2">
      <c r="A747" s="6" t="s">
        <v>1324</v>
      </c>
      <c r="B747" s="1"/>
      <c r="C747" t="s">
        <v>1401</v>
      </c>
      <c r="D747" t="s">
        <v>1186</v>
      </c>
    </row>
    <row r="748" spans="1:4" x14ac:dyDescent="0.2">
      <c r="A748" s="6" t="s">
        <v>1325</v>
      </c>
      <c r="B748" s="1"/>
      <c r="C748" t="s">
        <v>1402</v>
      </c>
      <c r="D748" t="s">
        <v>1186</v>
      </c>
    </row>
    <row r="749" spans="1:4" x14ac:dyDescent="0.2">
      <c r="A749" s="6" t="s">
        <v>1326</v>
      </c>
      <c r="B749" s="1"/>
      <c r="C749" t="s">
        <v>1403</v>
      </c>
      <c r="D749" t="s">
        <v>1186</v>
      </c>
    </row>
    <row r="750" spans="1:4" x14ac:dyDescent="0.2">
      <c r="A750" s="6" t="s">
        <v>345</v>
      </c>
      <c r="B750" s="1" t="s">
        <v>581</v>
      </c>
      <c r="C750" t="s">
        <v>325</v>
      </c>
    </row>
    <row r="751" spans="1:4" x14ac:dyDescent="0.2">
      <c r="A751" s="6" t="s">
        <v>346</v>
      </c>
      <c r="B751" s="1" t="s">
        <v>581</v>
      </c>
      <c r="C751" t="s">
        <v>347</v>
      </c>
    </row>
    <row r="752" spans="1:4" x14ac:dyDescent="0.2">
      <c r="A752" s="6" t="s">
        <v>348</v>
      </c>
      <c r="B752" s="1" t="s">
        <v>581</v>
      </c>
      <c r="C752" t="s">
        <v>459</v>
      </c>
    </row>
    <row r="753" spans="1:4" x14ac:dyDescent="0.2">
      <c r="A753" s="6" t="s">
        <v>1327</v>
      </c>
      <c r="B753" s="1"/>
      <c r="C753" t="s">
        <v>1405</v>
      </c>
      <c r="D753" t="s">
        <v>1186</v>
      </c>
    </row>
    <row r="754" spans="1:4" x14ac:dyDescent="0.2">
      <c r="A754" s="6" t="s">
        <v>460</v>
      </c>
      <c r="B754" s="1" t="s">
        <v>581</v>
      </c>
      <c r="C754" t="s">
        <v>461</v>
      </c>
      <c r="D754" t="s">
        <v>1186</v>
      </c>
    </row>
    <row r="755" spans="1:4" x14ac:dyDescent="0.2">
      <c r="A755" s="6" t="s">
        <v>462</v>
      </c>
      <c r="B755" s="1" t="s">
        <v>581</v>
      </c>
      <c r="C755" t="s">
        <v>463</v>
      </c>
    </row>
    <row r="756" spans="1:4" x14ac:dyDescent="0.2">
      <c r="A756" s="6" t="s">
        <v>464</v>
      </c>
      <c r="B756" s="1"/>
      <c r="C756" t="s">
        <v>465</v>
      </c>
    </row>
    <row r="757" spans="1:4" x14ac:dyDescent="0.2">
      <c r="A757" s="6" t="s">
        <v>466</v>
      </c>
      <c r="B757" s="1" t="s">
        <v>581</v>
      </c>
      <c r="C757" t="s">
        <v>467</v>
      </c>
    </row>
    <row r="758" spans="1:4" x14ac:dyDescent="0.2">
      <c r="A758" s="6" t="s">
        <v>468</v>
      </c>
      <c r="B758" s="1"/>
      <c r="C758" t="s">
        <v>469</v>
      </c>
    </row>
    <row r="759" spans="1:4" x14ac:dyDescent="0.2">
      <c r="A759" s="6" t="s">
        <v>470</v>
      </c>
      <c r="B759" s="1"/>
      <c r="C759" t="s">
        <v>955</v>
      </c>
    </row>
    <row r="760" spans="1:4" x14ac:dyDescent="0.2">
      <c r="A760" s="6" t="s">
        <v>1328</v>
      </c>
      <c r="B760" s="1"/>
      <c r="C760" t="s">
        <v>1507</v>
      </c>
    </row>
    <row r="761" spans="1:4" x14ac:dyDescent="0.2">
      <c r="A761" s="6" t="s">
        <v>1329</v>
      </c>
      <c r="B761" s="1"/>
      <c r="C761" t="s">
        <v>1508</v>
      </c>
    </row>
    <row r="762" spans="1:4" x14ac:dyDescent="0.2">
      <c r="A762" s="6" t="s">
        <v>1330</v>
      </c>
      <c r="B762" s="1"/>
      <c r="C762" t="s">
        <v>1509</v>
      </c>
    </row>
    <row r="763" spans="1:4" x14ac:dyDescent="0.2">
      <c r="A763" s="6" t="s">
        <v>1331</v>
      </c>
      <c r="B763" s="1"/>
      <c r="C763" t="s">
        <v>1511</v>
      </c>
    </row>
    <row r="764" spans="1:4" x14ac:dyDescent="0.2">
      <c r="A764" s="6" t="s">
        <v>471</v>
      </c>
      <c r="B764" s="1"/>
      <c r="C764" t="s">
        <v>325</v>
      </c>
    </row>
    <row r="765" spans="1:4" x14ac:dyDescent="0.2">
      <c r="A765" s="6" t="s">
        <v>472</v>
      </c>
      <c r="B765" s="1"/>
      <c r="C765" t="s">
        <v>347</v>
      </c>
    </row>
    <row r="766" spans="1:4" x14ac:dyDescent="0.2">
      <c r="A766" s="6" t="s">
        <v>473</v>
      </c>
      <c r="B766" s="1"/>
      <c r="C766" t="s">
        <v>955</v>
      </c>
    </row>
    <row r="767" spans="1:4" x14ac:dyDescent="0.2">
      <c r="A767" s="6" t="s">
        <v>474</v>
      </c>
      <c r="B767" s="1"/>
      <c r="C767" t="s">
        <v>475</v>
      </c>
    </row>
    <row r="768" spans="1:4" x14ac:dyDescent="0.2">
      <c r="A768" s="6" t="s">
        <v>476</v>
      </c>
      <c r="B768" s="1"/>
      <c r="C768" t="s">
        <v>477</v>
      </c>
    </row>
    <row r="769" spans="1:4" x14ac:dyDescent="0.2">
      <c r="A769" s="6" t="s">
        <v>478</v>
      </c>
      <c r="B769" s="1" t="s">
        <v>581</v>
      </c>
      <c r="C769" t="s">
        <v>479</v>
      </c>
    </row>
    <row r="770" spans="1:4" x14ac:dyDescent="0.2">
      <c r="A770" s="6" t="s">
        <v>480</v>
      </c>
      <c r="B770" s="1"/>
      <c r="C770" t="s">
        <v>481</v>
      </c>
    </row>
    <row r="771" spans="1:4" x14ac:dyDescent="0.2">
      <c r="A771" s="6" t="s">
        <v>482</v>
      </c>
      <c r="B771" s="1" t="s">
        <v>581</v>
      </c>
      <c r="C771" t="s">
        <v>483</v>
      </c>
    </row>
    <row r="772" spans="1:4" x14ac:dyDescent="0.2">
      <c r="A772" s="6" t="s">
        <v>484</v>
      </c>
      <c r="B772" s="1"/>
      <c r="C772" t="s">
        <v>485</v>
      </c>
    </row>
    <row r="773" spans="1:4" x14ac:dyDescent="0.2">
      <c r="A773" s="6" t="s">
        <v>486</v>
      </c>
      <c r="B773" s="1" t="s">
        <v>581</v>
      </c>
      <c r="C773" t="s">
        <v>1475</v>
      </c>
    </row>
    <row r="774" spans="1:4" x14ac:dyDescent="0.2">
      <c r="A774" s="6" t="s">
        <v>487</v>
      </c>
      <c r="B774" s="1" t="s">
        <v>581</v>
      </c>
      <c r="C774" t="s">
        <v>1460</v>
      </c>
    </row>
    <row r="775" spans="1:4" x14ac:dyDescent="0.2">
      <c r="A775" s="6" t="s">
        <v>488</v>
      </c>
      <c r="B775" s="1" t="s">
        <v>581</v>
      </c>
      <c r="C775" t="s">
        <v>489</v>
      </c>
    </row>
    <row r="776" spans="1:4" x14ac:dyDescent="0.2">
      <c r="A776" s="6" t="s">
        <v>490</v>
      </c>
      <c r="B776" s="1" t="s">
        <v>581</v>
      </c>
      <c r="C776" t="s">
        <v>1467</v>
      </c>
    </row>
    <row r="777" spans="1:4" x14ac:dyDescent="0.2">
      <c r="A777" s="6" t="s">
        <v>491</v>
      </c>
      <c r="B777" s="1" t="s">
        <v>581</v>
      </c>
      <c r="C777" t="s">
        <v>1441</v>
      </c>
    </row>
    <row r="778" spans="1:4" x14ac:dyDescent="0.2">
      <c r="A778" s="6" t="s">
        <v>492</v>
      </c>
      <c r="B778" s="1"/>
      <c r="C778" t="s">
        <v>493</v>
      </c>
    </row>
    <row r="779" spans="1:4" x14ac:dyDescent="0.2">
      <c r="A779" s="6" t="s">
        <v>494</v>
      </c>
      <c r="B779" s="1" t="s">
        <v>581</v>
      </c>
      <c r="C779" t="s">
        <v>495</v>
      </c>
    </row>
    <row r="780" spans="1:4" x14ac:dyDescent="0.2">
      <c r="A780" s="6" t="s">
        <v>496</v>
      </c>
      <c r="B780" s="1"/>
      <c r="C780" t="s">
        <v>955</v>
      </c>
    </row>
    <row r="781" spans="1:4" x14ac:dyDescent="0.2">
      <c r="A781" s="6" t="s">
        <v>497</v>
      </c>
      <c r="B781" s="1"/>
      <c r="C781" t="s">
        <v>1512</v>
      </c>
    </row>
    <row r="782" spans="1:4" x14ac:dyDescent="0.2">
      <c r="A782" s="6" t="s">
        <v>498</v>
      </c>
      <c r="B782" s="1"/>
      <c r="C782" t="s">
        <v>363</v>
      </c>
      <c r="D782" t="s">
        <v>1187</v>
      </c>
    </row>
    <row r="783" spans="1:4" x14ac:dyDescent="0.2">
      <c r="A783" s="6" t="s">
        <v>499</v>
      </c>
      <c r="B783" s="1"/>
      <c r="C783" t="s">
        <v>364</v>
      </c>
    </row>
    <row r="784" spans="1:4" x14ac:dyDescent="0.2">
      <c r="A784" s="6" t="s">
        <v>500</v>
      </c>
      <c r="B784" s="1"/>
      <c r="C784" t="s">
        <v>501</v>
      </c>
      <c r="D784" t="s">
        <v>1186</v>
      </c>
    </row>
    <row r="785" spans="1:3" x14ac:dyDescent="0.2">
      <c r="A785" s="6" t="s">
        <v>502</v>
      </c>
      <c r="B785" s="1"/>
      <c r="C785" t="s">
        <v>367</v>
      </c>
    </row>
    <row r="786" spans="1:3" x14ac:dyDescent="0.2">
      <c r="A786" s="6" t="s">
        <v>503</v>
      </c>
      <c r="B786" s="1" t="s">
        <v>581</v>
      </c>
      <c r="C786" t="s">
        <v>504</v>
      </c>
    </row>
    <row r="787" spans="1:3" x14ac:dyDescent="0.2">
      <c r="A787" s="6" t="s">
        <v>505</v>
      </c>
      <c r="B787" s="1"/>
      <c r="C787" t="s">
        <v>506</v>
      </c>
    </row>
    <row r="788" spans="1:3" x14ac:dyDescent="0.2">
      <c r="A788" s="6" t="s">
        <v>507</v>
      </c>
      <c r="B788" s="1"/>
      <c r="C788" t="s">
        <v>1515</v>
      </c>
    </row>
    <row r="789" spans="1:3" x14ac:dyDescent="0.2">
      <c r="A789" s="6" t="s">
        <v>508</v>
      </c>
      <c r="B789" s="1"/>
      <c r="C789" t="s">
        <v>1006</v>
      </c>
    </row>
    <row r="790" spans="1:3" x14ac:dyDescent="0.2">
      <c r="A790" s="6" t="s">
        <v>1007</v>
      </c>
      <c r="B790" s="1"/>
      <c r="C790" t="s">
        <v>1008</v>
      </c>
    </row>
    <row r="791" spans="1:3" x14ac:dyDescent="0.2">
      <c r="A791" s="6" t="s">
        <v>633</v>
      </c>
      <c r="B791" s="1" t="s">
        <v>581</v>
      </c>
      <c r="C791" t="s">
        <v>634</v>
      </c>
    </row>
    <row r="792" spans="1:3" x14ac:dyDescent="0.2">
      <c r="A792" s="6" t="s">
        <v>635</v>
      </c>
      <c r="B792" s="1"/>
      <c r="C792" t="s">
        <v>636</v>
      </c>
    </row>
    <row r="793" spans="1:3" x14ac:dyDescent="0.2">
      <c r="A793" s="6" t="s">
        <v>637</v>
      </c>
      <c r="B793" s="1" t="s">
        <v>581</v>
      </c>
      <c r="C793" t="s">
        <v>638</v>
      </c>
    </row>
    <row r="794" spans="1:3" x14ac:dyDescent="0.2">
      <c r="A794" s="6" t="s">
        <v>639</v>
      </c>
      <c r="B794" s="1"/>
      <c r="C794" t="s">
        <v>640</v>
      </c>
    </row>
    <row r="795" spans="1:3" x14ac:dyDescent="0.2">
      <c r="A795" s="6" t="s">
        <v>641</v>
      </c>
      <c r="B795" s="1" t="s">
        <v>581</v>
      </c>
      <c r="C795" t="s">
        <v>642</v>
      </c>
    </row>
    <row r="796" spans="1:3" x14ac:dyDescent="0.2">
      <c r="A796" s="6" t="s">
        <v>643</v>
      </c>
      <c r="B796" s="1"/>
      <c r="C796" t="s">
        <v>644</v>
      </c>
    </row>
    <row r="797" spans="1:3" x14ac:dyDescent="0.2">
      <c r="A797" s="6" t="s">
        <v>645</v>
      </c>
      <c r="B797" s="1" t="s">
        <v>581</v>
      </c>
      <c r="C797" t="s">
        <v>646</v>
      </c>
    </row>
    <row r="798" spans="1:3" x14ac:dyDescent="0.2">
      <c r="A798" s="6" t="s">
        <v>647</v>
      </c>
      <c r="B798" s="1"/>
      <c r="C798" t="s">
        <v>648</v>
      </c>
    </row>
    <row r="799" spans="1:3" x14ac:dyDescent="0.2">
      <c r="A799" s="6" t="s">
        <v>649</v>
      </c>
      <c r="B799" s="1" t="s">
        <v>581</v>
      </c>
      <c r="C799" t="s">
        <v>1014</v>
      </c>
    </row>
    <row r="800" spans="1:3" x14ac:dyDescent="0.2">
      <c r="A800" s="6" t="s">
        <v>1015</v>
      </c>
      <c r="B800" s="1"/>
      <c r="C800" t="s">
        <v>1679</v>
      </c>
    </row>
    <row r="801" spans="1:4" x14ac:dyDescent="0.2">
      <c r="A801" s="6" t="s">
        <v>1332</v>
      </c>
      <c r="B801" s="1"/>
      <c r="C801" t="s">
        <v>1512</v>
      </c>
      <c r="D801" t="s">
        <v>1187</v>
      </c>
    </row>
    <row r="802" spans="1:4" x14ac:dyDescent="0.2">
      <c r="A802" s="6" t="s">
        <v>1680</v>
      </c>
      <c r="B802" s="1"/>
      <c r="C802" t="s">
        <v>367</v>
      </c>
    </row>
    <row r="803" spans="1:4" x14ac:dyDescent="0.2">
      <c r="A803" s="6" t="s">
        <v>1333</v>
      </c>
      <c r="B803" s="1"/>
      <c r="C803" t="s">
        <v>1514</v>
      </c>
      <c r="D803" t="s">
        <v>1186</v>
      </c>
    </row>
    <row r="804" spans="1:4" x14ac:dyDescent="0.2">
      <c r="A804" s="6" t="s">
        <v>1681</v>
      </c>
      <c r="B804" s="1"/>
      <c r="C804" t="s">
        <v>1682</v>
      </c>
      <c r="D804" t="s">
        <v>1187</v>
      </c>
    </row>
    <row r="805" spans="1:4" x14ac:dyDescent="0.2">
      <c r="A805" s="6" t="s">
        <v>1334</v>
      </c>
      <c r="B805" s="1"/>
      <c r="C805" t="s">
        <v>1515</v>
      </c>
      <c r="D805" t="s">
        <v>1187</v>
      </c>
    </row>
    <row r="806" spans="1:4" x14ac:dyDescent="0.2">
      <c r="A806" s="6" t="s">
        <v>1335</v>
      </c>
      <c r="B806" s="1" t="s">
        <v>581</v>
      </c>
      <c r="C806" t="s">
        <v>1516</v>
      </c>
    </row>
    <row r="807" spans="1:4" x14ac:dyDescent="0.2">
      <c r="A807" s="6" t="s">
        <v>1336</v>
      </c>
      <c r="B807" s="1" t="s">
        <v>581</v>
      </c>
      <c r="C807" t="s">
        <v>1517</v>
      </c>
    </row>
    <row r="808" spans="1:4" x14ac:dyDescent="0.2">
      <c r="A808" s="6" t="s">
        <v>1337</v>
      </c>
      <c r="B808" s="1" t="s">
        <v>581</v>
      </c>
      <c r="C808" t="s">
        <v>1412</v>
      </c>
      <c r="D808" t="s">
        <v>1186</v>
      </c>
    </row>
    <row r="809" spans="1:4" x14ac:dyDescent="0.2">
      <c r="A809" s="6" t="s">
        <v>1683</v>
      </c>
      <c r="B809" s="1" t="s">
        <v>581</v>
      </c>
      <c r="C809" t="s">
        <v>1684</v>
      </c>
      <c r="D809" t="s">
        <v>1186</v>
      </c>
    </row>
    <row r="810" spans="1:4" x14ac:dyDescent="0.2">
      <c r="A810" s="6" t="s">
        <v>1685</v>
      </c>
      <c r="B810" s="1" t="s">
        <v>581</v>
      </c>
      <c r="C810" t="s">
        <v>532</v>
      </c>
      <c r="D810" t="s">
        <v>1186</v>
      </c>
    </row>
    <row r="811" spans="1:4" x14ac:dyDescent="0.2">
      <c r="A811" s="6" t="s">
        <v>1338</v>
      </c>
      <c r="B811" s="1" t="s">
        <v>581</v>
      </c>
      <c r="C811" t="s">
        <v>1414</v>
      </c>
      <c r="D811" t="s">
        <v>1186</v>
      </c>
    </row>
    <row r="812" spans="1:4" x14ac:dyDescent="0.2">
      <c r="A812" s="6" t="s">
        <v>1339</v>
      </c>
      <c r="B812" s="1" t="s">
        <v>581</v>
      </c>
      <c r="C812" t="s">
        <v>1415</v>
      </c>
      <c r="D812" t="s">
        <v>1186</v>
      </c>
    </row>
    <row r="813" spans="1:4" x14ac:dyDescent="0.2">
      <c r="A813" s="6" t="s">
        <v>1340</v>
      </c>
      <c r="B813" s="1"/>
      <c r="C813" t="s">
        <v>1416</v>
      </c>
      <c r="D813" t="s">
        <v>1187</v>
      </c>
    </row>
    <row r="814" spans="1:4" x14ac:dyDescent="0.2">
      <c r="A814" s="6" t="s">
        <v>1341</v>
      </c>
      <c r="B814" s="1" t="s">
        <v>581</v>
      </c>
      <c r="C814" t="s">
        <v>1418</v>
      </c>
      <c r="D814" t="s">
        <v>1186</v>
      </c>
    </row>
    <row r="815" spans="1:4" x14ac:dyDescent="0.2">
      <c r="A815" s="6" t="s">
        <v>533</v>
      </c>
      <c r="B815" s="1" t="s">
        <v>581</v>
      </c>
      <c r="C815" t="s">
        <v>534</v>
      </c>
      <c r="D815" t="s">
        <v>1186</v>
      </c>
    </row>
    <row r="816" spans="1:4" x14ac:dyDescent="0.2">
      <c r="A816" s="6" t="s">
        <v>535</v>
      </c>
      <c r="B816" s="1"/>
      <c r="C816" t="s">
        <v>536</v>
      </c>
    </row>
    <row r="817" spans="1:4" x14ac:dyDescent="0.2">
      <c r="A817" s="6" t="s">
        <v>537</v>
      </c>
      <c r="B817" s="1" t="s">
        <v>581</v>
      </c>
      <c r="C817" t="s">
        <v>538</v>
      </c>
      <c r="D817" t="s">
        <v>1186</v>
      </c>
    </row>
    <row r="818" spans="1:4" x14ac:dyDescent="0.2">
      <c r="A818" s="6" t="s">
        <v>1342</v>
      </c>
      <c r="B818" s="1"/>
      <c r="C818" t="s">
        <v>1420</v>
      </c>
      <c r="D818" t="s">
        <v>1186</v>
      </c>
    </row>
    <row r="819" spans="1:4" x14ac:dyDescent="0.2">
      <c r="A819" s="6" t="s">
        <v>539</v>
      </c>
      <c r="B819" s="1" t="s">
        <v>581</v>
      </c>
      <c r="C819" t="s">
        <v>1395</v>
      </c>
    </row>
    <row r="820" spans="1:4" x14ac:dyDescent="0.2">
      <c r="A820" s="6" t="s">
        <v>540</v>
      </c>
      <c r="B820" s="1"/>
      <c r="C820" t="s">
        <v>541</v>
      </c>
      <c r="D820" t="s">
        <v>1186</v>
      </c>
    </row>
    <row r="821" spans="1:4" x14ac:dyDescent="0.2">
      <c r="A821" s="6" t="s">
        <v>1343</v>
      </c>
      <c r="B821" s="1" t="s">
        <v>581</v>
      </c>
      <c r="C821" t="s">
        <v>1421</v>
      </c>
      <c r="D821" t="s">
        <v>1186</v>
      </c>
    </row>
    <row r="822" spans="1:4" x14ac:dyDescent="0.2">
      <c r="A822" s="6" t="s">
        <v>542</v>
      </c>
      <c r="B822" s="1"/>
      <c r="C822" t="s">
        <v>543</v>
      </c>
    </row>
    <row r="823" spans="1:4" x14ac:dyDescent="0.2">
      <c r="A823" s="6" t="s">
        <v>1344</v>
      </c>
      <c r="B823" s="1" t="s">
        <v>581</v>
      </c>
      <c r="C823" t="s">
        <v>1227</v>
      </c>
      <c r="D823" t="s">
        <v>1186</v>
      </c>
    </row>
    <row r="824" spans="1:4" x14ac:dyDescent="0.2">
      <c r="A824" s="6" t="s">
        <v>544</v>
      </c>
      <c r="B824" s="1"/>
      <c r="C824" t="s">
        <v>545</v>
      </c>
      <c r="D824" t="s">
        <v>1186</v>
      </c>
    </row>
    <row r="825" spans="1:4" x14ac:dyDescent="0.2">
      <c r="A825" s="6" t="s">
        <v>546</v>
      </c>
      <c r="B825" s="1" t="s">
        <v>581</v>
      </c>
      <c r="C825" t="s">
        <v>504</v>
      </c>
      <c r="D825" t="s">
        <v>1186</v>
      </c>
    </row>
    <row r="826" spans="1:4" x14ac:dyDescent="0.2">
      <c r="A826" s="6" t="s">
        <v>547</v>
      </c>
      <c r="B826" s="1"/>
      <c r="C826" t="s">
        <v>548</v>
      </c>
      <c r="D826" t="s">
        <v>1186</v>
      </c>
    </row>
    <row r="827" spans="1:4" x14ac:dyDescent="0.2">
      <c r="A827" s="6" t="s">
        <v>1345</v>
      </c>
      <c r="B827" s="1"/>
      <c r="C827" t="s">
        <v>365</v>
      </c>
      <c r="D827" t="s">
        <v>1187</v>
      </c>
    </row>
    <row r="828" spans="1:4" x14ac:dyDescent="0.2">
      <c r="A828" s="6" t="s">
        <v>549</v>
      </c>
      <c r="B828" s="1"/>
      <c r="C828" t="s">
        <v>550</v>
      </c>
      <c r="D828" t="s">
        <v>1187</v>
      </c>
    </row>
    <row r="829" spans="1:4" x14ac:dyDescent="0.2">
      <c r="A829" s="6" t="s">
        <v>551</v>
      </c>
      <c r="B829" s="1"/>
      <c r="C829" t="s">
        <v>552</v>
      </c>
    </row>
    <row r="830" spans="1:4" x14ac:dyDescent="0.2">
      <c r="A830" s="6" t="s">
        <v>553</v>
      </c>
      <c r="B830" s="1"/>
      <c r="C830" t="s">
        <v>554</v>
      </c>
    </row>
    <row r="831" spans="1:4" x14ac:dyDescent="0.2">
      <c r="A831" s="6" t="s">
        <v>1346</v>
      </c>
      <c r="B831" s="1"/>
      <c r="C831" t="s">
        <v>1230</v>
      </c>
      <c r="D831" t="s">
        <v>1186</v>
      </c>
    </row>
    <row r="832" spans="1:4" x14ac:dyDescent="0.2">
      <c r="A832" s="6" t="s">
        <v>555</v>
      </c>
      <c r="B832" s="1"/>
      <c r="C832" t="s">
        <v>556</v>
      </c>
    </row>
    <row r="833" spans="1:4" x14ac:dyDescent="0.2">
      <c r="A833" s="6" t="s">
        <v>557</v>
      </c>
      <c r="B833" s="1"/>
      <c r="C833" t="s">
        <v>558</v>
      </c>
    </row>
    <row r="834" spans="1:4" x14ac:dyDescent="0.2">
      <c r="A834" s="6" t="s">
        <v>1347</v>
      </c>
      <c r="B834" s="1"/>
      <c r="C834" t="s">
        <v>1232</v>
      </c>
      <c r="D834" t="s">
        <v>1186</v>
      </c>
    </row>
    <row r="835" spans="1:4" x14ac:dyDescent="0.2">
      <c r="A835" s="6" t="s">
        <v>559</v>
      </c>
      <c r="B835" s="1"/>
      <c r="C835" t="s">
        <v>560</v>
      </c>
    </row>
    <row r="836" spans="1:4" x14ac:dyDescent="0.2">
      <c r="A836" s="6" t="s">
        <v>561</v>
      </c>
      <c r="B836" s="1"/>
      <c r="C836" t="s">
        <v>562</v>
      </c>
      <c r="D836" t="s">
        <v>1186</v>
      </c>
    </row>
    <row r="837" spans="1:4" x14ac:dyDescent="0.2">
      <c r="A837" s="6" t="s">
        <v>1348</v>
      </c>
      <c r="B837" s="1"/>
      <c r="C837" t="s">
        <v>1234</v>
      </c>
      <c r="D837" t="s">
        <v>1186</v>
      </c>
    </row>
    <row r="838" spans="1:4" x14ac:dyDescent="0.2">
      <c r="A838" s="6" t="s">
        <v>1349</v>
      </c>
      <c r="B838" s="1"/>
      <c r="C838" t="s">
        <v>1235</v>
      </c>
      <c r="D838" t="s">
        <v>1186</v>
      </c>
    </row>
    <row r="839" spans="1:4" x14ac:dyDescent="0.2">
      <c r="A839" s="6" t="s">
        <v>1350</v>
      </c>
      <c r="B839" s="1"/>
      <c r="C839" t="s">
        <v>1236</v>
      </c>
      <c r="D839" t="s">
        <v>1186</v>
      </c>
    </row>
    <row r="840" spans="1:4" x14ac:dyDescent="0.2">
      <c r="A840" s="6" t="s">
        <v>563</v>
      </c>
      <c r="B840" s="1"/>
      <c r="C840" t="s">
        <v>564</v>
      </c>
    </row>
    <row r="841" spans="1:4" x14ac:dyDescent="0.2">
      <c r="A841" s="6" t="s">
        <v>580</v>
      </c>
      <c r="B841" s="1"/>
      <c r="C841" t="s">
        <v>565</v>
      </c>
    </row>
    <row r="850" spans="3:3" x14ac:dyDescent="0.2">
      <c r="C850" s="10"/>
    </row>
    <row r="890" spans="3:3" x14ac:dyDescent="0.2">
      <c r="C890" s="10"/>
    </row>
  </sheetData>
  <sheetProtection password="E794" sheet="1" objects="1" scenarios="1"/>
  <phoneticPr fontId="6" type="noConversion"/>
  <pageMargins left="0.75" right="0.75" top="1" bottom="1" header="0.5" footer="0.5"/>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EFC03-6AF5-421C-9E4C-ACDF2C37DBC9}">
  <dimension ref="A1:IV365"/>
  <sheetViews>
    <sheetView zoomScale="85" zoomScaleNormal="85" workbookViewId="0">
      <selection activeCell="E38" sqref="E38"/>
    </sheetView>
  </sheetViews>
  <sheetFormatPr defaultRowHeight="12.75" x14ac:dyDescent="0.2"/>
  <cols>
    <col min="1" max="1" width="24.85546875" style="4" customWidth="1"/>
    <col min="2" max="2" width="48.5703125" style="4" customWidth="1"/>
    <col min="3" max="3" width="4.85546875" style="4" customWidth="1"/>
    <col min="4" max="4" width="16.85546875" style="4" customWidth="1"/>
    <col min="5" max="5" width="27.7109375" style="4" customWidth="1"/>
    <col min="6" max="6" width="12.85546875" style="4" customWidth="1"/>
    <col min="7" max="7" width="9.140625" style="4"/>
    <col min="8" max="8" width="13.85546875" style="4" customWidth="1"/>
    <col min="9" max="16384" width="9.140625" style="4"/>
  </cols>
  <sheetData>
    <row r="1" spans="1:11" s="12" customFormat="1" ht="85.5" customHeight="1" x14ac:dyDescent="0.3">
      <c r="A1" s="139" t="s">
        <v>1990</v>
      </c>
      <c r="B1" s="140"/>
      <c r="C1" s="140"/>
      <c r="D1" s="140"/>
      <c r="E1" s="140"/>
      <c r="F1" s="141"/>
      <c r="G1" s="141"/>
      <c r="H1" s="141"/>
      <c r="I1" s="142"/>
      <c r="J1" s="53"/>
      <c r="K1" s="53"/>
    </row>
    <row r="2" spans="1:11" ht="13.15" customHeight="1" x14ac:dyDescent="0.2">
      <c r="A2" s="190"/>
      <c r="B2" s="190"/>
      <c r="C2" s="190"/>
      <c r="D2" s="190"/>
      <c r="E2" s="190"/>
      <c r="F2" s="5"/>
      <c r="G2" s="5"/>
      <c r="H2" s="5"/>
      <c r="I2" s="5"/>
    </row>
    <row r="3" spans="1:11" ht="12" customHeight="1" x14ac:dyDescent="0.2">
      <c r="A3" s="11"/>
      <c r="B3" s="11"/>
      <c r="C3" s="11"/>
      <c r="D3" s="11"/>
      <c r="E3" s="11"/>
      <c r="F3" s="5"/>
      <c r="G3" s="5"/>
      <c r="H3" s="5"/>
      <c r="I3" s="5"/>
    </row>
    <row r="4" spans="1:11" x14ac:dyDescent="0.2">
      <c r="A4" s="131" t="s">
        <v>901</v>
      </c>
      <c r="B4" s="5"/>
      <c r="C4" s="5"/>
      <c r="D4" s="5"/>
      <c r="E4" s="5"/>
      <c r="F4" s="5"/>
      <c r="G4" s="5"/>
      <c r="H4" s="5"/>
      <c r="I4" s="5"/>
    </row>
    <row r="5" spans="1:11" x14ac:dyDescent="0.2">
      <c r="A5" s="5"/>
      <c r="B5" s="5"/>
      <c r="C5" s="5"/>
      <c r="D5" s="132"/>
      <c r="E5" s="5"/>
      <c r="F5" s="5"/>
      <c r="G5" s="5"/>
      <c r="H5" s="5"/>
      <c r="I5" s="5"/>
    </row>
    <row r="6" spans="1:11" x14ac:dyDescent="0.2">
      <c r="A6" s="133" t="s">
        <v>104</v>
      </c>
      <c r="B6" s="134" t="s">
        <v>18</v>
      </c>
      <c r="C6" s="5"/>
      <c r="D6" s="158" t="str">
        <f>IF(B6="&lt;année&gt;","veuillez saisir l'année des déchets"," ")</f>
        <v>veuillez saisir l'année des déchets</v>
      </c>
      <c r="E6" s="158"/>
      <c r="F6" s="158"/>
      <c r="G6" s="5"/>
      <c r="H6" s="5"/>
      <c r="I6" s="5"/>
    </row>
    <row r="7" spans="1:11" x14ac:dyDescent="0.2">
      <c r="A7" s="5"/>
      <c r="B7" s="5"/>
      <c r="C7" s="5"/>
      <c r="D7" s="158"/>
      <c r="E7" s="158"/>
      <c r="F7" s="158"/>
      <c r="G7" s="5"/>
      <c r="H7" s="5"/>
      <c r="I7" s="5"/>
    </row>
    <row r="8" spans="1:11" x14ac:dyDescent="0.2">
      <c r="A8" s="133" t="s">
        <v>1814</v>
      </c>
      <c r="B8" s="19" t="s">
        <v>19</v>
      </c>
      <c r="C8" s="5"/>
      <c r="D8" s="158" t="str">
        <f>IF(B8="Abc","veuillez saisir le nom de l'établissement"," ")</f>
        <v>veuillez saisir le nom de l'établissement</v>
      </c>
      <c r="E8" s="158"/>
      <c r="F8" s="158"/>
      <c r="G8" s="5"/>
      <c r="H8" s="5"/>
      <c r="I8" s="5"/>
    </row>
    <row r="9" spans="1:11" x14ac:dyDescent="0.2">
      <c r="A9" s="133" t="s">
        <v>99</v>
      </c>
      <c r="B9" s="20" t="s">
        <v>1797</v>
      </c>
      <c r="C9" s="5"/>
      <c r="D9" s="158" t="str">
        <f>IF(B9="no, rue","veuillez saisir l'adresse de l'établissement (le site d'exploitation)"," ")</f>
        <v>veuillez saisir l'adresse de l'établissement (le site d'exploitation)</v>
      </c>
      <c r="E9" s="158"/>
      <c r="F9" s="158"/>
      <c r="G9" s="5"/>
      <c r="H9" s="5"/>
      <c r="I9" s="5"/>
    </row>
    <row r="10" spans="1:11" x14ac:dyDescent="0.2">
      <c r="A10" s="5"/>
      <c r="B10" s="21" t="s">
        <v>902</v>
      </c>
      <c r="C10" s="5"/>
      <c r="G10" s="5"/>
      <c r="H10" s="5"/>
      <c r="I10" s="5"/>
    </row>
    <row r="11" spans="1:11" x14ac:dyDescent="0.2">
      <c r="A11" s="5"/>
      <c r="B11" s="21" t="s">
        <v>903</v>
      </c>
      <c r="C11" s="5"/>
      <c r="G11" s="5"/>
      <c r="H11" s="5"/>
      <c r="I11" s="5"/>
    </row>
    <row r="12" spans="1:11" x14ac:dyDescent="0.2">
      <c r="A12" s="5"/>
      <c r="B12" s="21" t="s">
        <v>904</v>
      </c>
      <c r="C12" s="5"/>
      <c r="G12" s="5"/>
      <c r="H12" s="5"/>
      <c r="I12" s="5"/>
    </row>
    <row r="13" spans="1:11" x14ac:dyDescent="0.2">
      <c r="A13" s="5"/>
      <c r="B13" s="22" t="s">
        <v>82</v>
      </c>
      <c r="C13" s="5"/>
      <c r="G13" s="5"/>
      <c r="H13" s="5"/>
      <c r="I13" s="5"/>
    </row>
    <row r="14" spans="1:11" x14ac:dyDescent="0.2">
      <c r="A14" s="5"/>
      <c r="B14" s="5"/>
      <c r="C14" s="5"/>
      <c r="D14" s="5"/>
      <c r="E14" s="5"/>
      <c r="F14" s="5"/>
      <c r="G14" s="5"/>
      <c r="H14" s="5"/>
      <c r="I14" s="5"/>
    </row>
    <row r="15" spans="1:11" x14ac:dyDescent="0.2">
      <c r="A15" s="136" t="s">
        <v>905</v>
      </c>
      <c r="B15" s="5"/>
      <c r="C15" s="5"/>
      <c r="D15" s="5"/>
      <c r="E15" s="5"/>
      <c r="F15" s="5"/>
      <c r="G15" s="5"/>
      <c r="H15" s="5"/>
      <c r="I15" s="5"/>
    </row>
    <row r="16" spans="1:11" x14ac:dyDescent="0.2">
      <c r="A16" s="5"/>
      <c r="B16" s="137"/>
      <c r="C16" s="5"/>
      <c r="D16" s="5"/>
      <c r="E16" s="5"/>
      <c r="F16" s="5"/>
      <c r="G16" s="5"/>
      <c r="H16" s="5"/>
      <c r="I16" s="5"/>
    </row>
    <row r="17" spans="1:9" x14ac:dyDescent="0.2">
      <c r="A17" s="5"/>
      <c r="B17" s="5"/>
      <c r="C17" s="5"/>
      <c r="D17" s="5"/>
      <c r="E17" s="5"/>
      <c r="F17" s="5"/>
      <c r="G17" s="5"/>
      <c r="H17" s="5"/>
      <c r="I17" s="5"/>
    </row>
    <row r="18" spans="1:9" x14ac:dyDescent="0.2">
      <c r="A18" s="136" t="s">
        <v>906</v>
      </c>
      <c r="C18" s="5"/>
      <c r="D18" s="5"/>
      <c r="E18" s="5"/>
      <c r="F18" s="5"/>
      <c r="G18" s="5"/>
      <c r="H18" s="5"/>
      <c r="I18" s="5"/>
    </row>
    <row r="19" spans="1:9" x14ac:dyDescent="0.2">
      <c r="A19" s="135" t="s">
        <v>907</v>
      </c>
      <c r="B19" s="137"/>
      <c r="C19" s="5"/>
      <c r="D19" s="5"/>
      <c r="E19" s="5"/>
      <c r="F19" s="5"/>
      <c r="G19" s="5"/>
      <c r="H19" s="5"/>
      <c r="I19" s="5"/>
    </row>
    <row r="20" spans="1:9" x14ac:dyDescent="0.2">
      <c r="A20" s="133" t="s">
        <v>908</v>
      </c>
      <c r="B20" s="137"/>
      <c r="C20" s="5"/>
      <c r="D20" s="5"/>
      <c r="E20" s="5"/>
      <c r="F20" s="5"/>
      <c r="G20" s="5"/>
      <c r="H20" s="5"/>
      <c r="I20" s="5"/>
    </row>
    <row r="21" spans="1:9" x14ac:dyDescent="0.2">
      <c r="A21" s="133" t="s">
        <v>909</v>
      </c>
      <c r="B21" s="137"/>
      <c r="C21" s="5"/>
      <c r="D21" s="5"/>
      <c r="E21" s="5"/>
      <c r="F21" s="5"/>
      <c r="G21" s="5"/>
      <c r="H21" s="5"/>
      <c r="I21" s="5"/>
    </row>
    <row r="22" spans="1:9" x14ac:dyDescent="0.2">
      <c r="A22" s="133" t="s">
        <v>910</v>
      </c>
      <c r="B22" s="137"/>
      <c r="C22" s="5"/>
      <c r="D22" s="5"/>
      <c r="E22" s="5"/>
      <c r="F22" s="5"/>
      <c r="G22" s="5"/>
      <c r="H22" s="5"/>
      <c r="I22" s="5"/>
    </row>
    <row r="23" spans="1:9" x14ac:dyDescent="0.2">
      <c r="C23" s="5"/>
      <c r="D23" s="5"/>
      <c r="E23" s="5"/>
      <c r="F23" s="5"/>
      <c r="G23" s="5"/>
      <c r="H23" s="5"/>
      <c r="I23" s="5"/>
    </row>
    <row r="24" spans="1:9" x14ac:dyDescent="0.2">
      <c r="A24" s="136" t="s">
        <v>911</v>
      </c>
      <c r="B24" s="5"/>
      <c r="C24" s="5"/>
      <c r="D24" s="5"/>
      <c r="E24" s="5"/>
      <c r="F24" s="5"/>
      <c r="G24" s="5"/>
      <c r="H24" s="5"/>
      <c r="I24" s="5"/>
    </row>
    <row r="25" spans="1:9" x14ac:dyDescent="0.2">
      <c r="A25" s="133" t="s">
        <v>912</v>
      </c>
      <c r="B25" s="137"/>
      <c r="C25" s="5"/>
      <c r="D25" s="5"/>
      <c r="E25" s="5"/>
      <c r="F25" s="5"/>
      <c r="G25" s="5"/>
      <c r="H25" s="5"/>
      <c r="I25" s="5"/>
    </row>
    <row r="26" spans="1:9" x14ac:dyDescent="0.2">
      <c r="A26" s="133" t="s">
        <v>913</v>
      </c>
      <c r="B26" s="137"/>
      <c r="C26" s="5"/>
      <c r="D26" s="5"/>
      <c r="E26" s="5"/>
      <c r="F26" s="5"/>
      <c r="G26" s="5"/>
      <c r="H26" s="5"/>
      <c r="I26" s="5"/>
    </row>
    <row r="27" spans="1:9" x14ac:dyDescent="0.2">
      <c r="A27" s="133" t="s">
        <v>914</v>
      </c>
      <c r="B27" s="137"/>
      <c r="C27" s="5"/>
      <c r="D27" s="5"/>
      <c r="E27" s="5"/>
      <c r="F27" s="5"/>
      <c r="G27" s="5"/>
      <c r="H27" s="5"/>
      <c r="I27" s="5"/>
    </row>
    <row r="28" spans="1:9" x14ac:dyDescent="0.2">
      <c r="A28" s="133" t="s">
        <v>915</v>
      </c>
      <c r="B28" s="137"/>
      <c r="C28" s="5"/>
      <c r="D28" s="5"/>
      <c r="E28" s="5"/>
      <c r="F28" s="5"/>
      <c r="G28" s="5"/>
      <c r="H28" s="5"/>
      <c r="I28" s="5"/>
    </row>
    <row r="29" spans="1:9" x14ac:dyDescent="0.2">
      <c r="A29" s="133" t="s">
        <v>99</v>
      </c>
      <c r="B29" s="137"/>
      <c r="C29" s="5"/>
      <c r="D29" s="5"/>
      <c r="E29" s="5"/>
      <c r="F29" s="5"/>
      <c r="G29" s="5"/>
      <c r="H29" s="5"/>
      <c r="I29" s="5"/>
    </row>
    <row r="30" spans="1:9" x14ac:dyDescent="0.2">
      <c r="A30" s="133"/>
      <c r="B30" s="5"/>
      <c r="C30" s="5"/>
      <c r="D30" s="5"/>
      <c r="E30" s="5"/>
      <c r="F30" s="5"/>
      <c r="G30" s="5"/>
      <c r="H30" s="5"/>
      <c r="I30" s="5"/>
    </row>
    <row r="31" spans="1:9" x14ac:dyDescent="0.2">
      <c r="A31" s="136" t="s">
        <v>916</v>
      </c>
      <c r="B31" s="5"/>
      <c r="C31" s="5"/>
      <c r="D31" s="5"/>
      <c r="E31" s="5"/>
      <c r="F31" s="5"/>
      <c r="G31" s="5"/>
      <c r="H31" s="5"/>
      <c r="I31" s="5"/>
    </row>
    <row r="32" spans="1:9" x14ac:dyDescent="0.2">
      <c r="A32" s="133" t="s">
        <v>912</v>
      </c>
      <c r="B32" s="137"/>
      <c r="C32" s="5"/>
      <c r="D32" s="5"/>
      <c r="E32" s="5"/>
      <c r="F32" s="5"/>
      <c r="G32" s="5"/>
      <c r="H32" s="5"/>
      <c r="I32" s="5"/>
    </row>
    <row r="33" spans="1:256" x14ac:dyDescent="0.2">
      <c r="A33" s="133" t="s">
        <v>913</v>
      </c>
      <c r="B33" s="137"/>
      <c r="C33" s="5"/>
      <c r="D33" s="5"/>
      <c r="E33" s="5"/>
      <c r="F33" s="5"/>
      <c r="G33" s="5"/>
      <c r="H33" s="5"/>
      <c r="I33" s="5"/>
    </row>
    <row r="34" spans="1:256" x14ac:dyDescent="0.2">
      <c r="A34" s="133" t="s">
        <v>914</v>
      </c>
      <c r="B34" s="137"/>
      <c r="C34" s="5"/>
      <c r="D34" s="5"/>
      <c r="E34" s="5"/>
      <c r="F34" s="5"/>
      <c r="G34" s="5"/>
      <c r="H34" s="5"/>
      <c r="I34" s="5"/>
    </row>
    <row r="35" spans="1:256" x14ac:dyDescent="0.2">
      <c r="A35" s="133" t="s">
        <v>915</v>
      </c>
      <c r="B35" s="137"/>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row>
    <row r="36" spans="1:256" x14ac:dyDescent="0.2">
      <c r="A36" s="133" t="s">
        <v>99</v>
      </c>
      <c r="B36" s="137"/>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row>
    <row r="37" spans="1:256"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row>
    <row r="38" spans="1:256" x14ac:dyDescent="0.2">
      <c r="A38" s="13" t="s">
        <v>917</v>
      </c>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row>
    <row r="39" spans="1:256" x14ac:dyDescent="0.2">
      <c r="A39" s="133" t="s">
        <v>912</v>
      </c>
      <c r="B39" s="137"/>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row>
    <row r="40" spans="1:256" x14ac:dyDescent="0.2">
      <c r="A40" s="133" t="s">
        <v>913</v>
      </c>
      <c r="B40" s="137"/>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row>
    <row r="41" spans="1:256" x14ac:dyDescent="0.2">
      <c r="A41" s="133" t="s">
        <v>914</v>
      </c>
      <c r="B41" s="137"/>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row>
    <row r="42" spans="1:256" x14ac:dyDescent="0.2">
      <c r="A42" s="133" t="s">
        <v>915</v>
      </c>
      <c r="B42" s="137"/>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row>
    <row r="43" spans="1:256" x14ac:dyDescent="0.2">
      <c r="A43" s="133" t="s">
        <v>99</v>
      </c>
      <c r="B43" s="13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row>
    <row r="44" spans="1:256"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row>
    <row r="45" spans="1:256" x14ac:dyDescent="0.2">
      <c r="A45" s="131" t="s">
        <v>918</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row>
    <row r="46" spans="1:256"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row>
    <row r="47" spans="1:256" x14ac:dyDescent="0.2">
      <c r="A47" s="13" t="s">
        <v>919</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row>
    <row r="48" spans="1:256" x14ac:dyDescent="0.2">
      <c r="A48" s="5" t="s">
        <v>1991</v>
      </c>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row>
    <row r="49" spans="1:256" x14ac:dyDescent="0.2">
      <c r="A49" s="5"/>
      <c r="B49" s="137" t="s">
        <v>920</v>
      </c>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row>
    <row r="50" spans="1:256"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row>
    <row r="51" spans="1:256" x14ac:dyDescent="0.2">
      <c r="A51" s="13" t="s">
        <v>921</v>
      </c>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row>
    <row r="52" spans="1:256" x14ac:dyDescent="0.2">
      <c r="A52" s="5"/>
      <c r="B52" s="175" t="s">
        <v>922</v>
      </c>
      <c r="C52" s="176"/>
      <c r="D52" s="176"/>
      <c r="E52" s="177"/>
      <c r="F52" s="5"/>
      <c r="G52" s="5"/>
      <c r="H52" s="5"/>
      <c r="I52" s="5"/>
    </row>
    <row r="53" spans="1:256" x14ac:dyDescent="0.2">
      <c r="A53" s="5"/>
      <c r="B53" s="178"/>
      <c r="C53" s="179"/>
      <c r="D53" s="179"/>
      <c r="E53" s="180"/>
      <c r="F53" s="5"/>
      <c r="G53" s="5"/>
      <c r="H53" s="5"/>
      <c r="I53" s="5"/>
    </row>
    <row r="54" spans="1:256" x14ac:dyDescent="0.2">
      <c r="A54" s="5"/>
      <c r="B54" s="178"/>
      <c r="C54" s="179"/>
      <c r="D54" s="179"/>
      <c r="E54" s="180"/>
      <c r="F54" s="5"/>
      <c r="G54" s="5"/>
      <c r="H54" s="5"/>
      <c r="I54" s="5"/>
    </row>
    <row r="55" spans="1:256" x14ac:dyDescent="0.2">
      <c r="A55" s="5"/>
      <c r="B55" s="178"/>
      <c r="C55" s="179"/>
      <c r="D55" s="179"/>
      <c r="E55" s="180"/>
      <c r="F55" s="5"/>
      <c r="G55" s="5"/>
      <c r="H55" s="5"/>
      <c r="I55" s="5"/>
    </row>
    <row r="56" spans="1:256" x14ac:dyDescent="0.2">
      <c r="A56" s="5"/>
      <c r="B56" s="178"/>
      <c r="C56" s="179"/>
      <c r="D56" s="179"/>
      <c r="E56" s="180"/>
      <c r="F56" s="5"/>
      <c r="G56" s="5"/>
      <c r="H56" s="5"/>
      <c r="I56" s="5"/>
    </row>
    <row r="57" spans="1:256" x14ac:dyDescent="0.2">
      <c r="A57" s="5"/>
      <c r="B57" s="178"/>
      <c r="C57" s="179"/>
      <c r="D57" s="179"/>
      <c r="E57" s="180"/>
      <c r="F57" s="5"/>
      <c r="G57" s="5"/>
      <c r="H57" s="5"/>
      <c r="I57" s="5"/>
    </row>
    <row r="58" spans="1:256" x14ac:dyDescent="0.2">
      <c r="A58" s="5"/>
      <c r="B58" s="181"/>
      <c r="C58" s="182"/>
      <c r="D58" s="182"/>
      <c r="E58" s="183"/>
      <c r="F58" s="5"/>
      <c r="G58" s="5"/>
      <c r="H58" s="5"/>
      <c r="I58" s="5"/>
    </row>
    <row r="59" spans="1:256" x14ac:dyDescent="0.2">
      <c r="B59"/>
      <c r="C59" s="5"/>
      <c r="D59" s="5"/>
      <c r="E59" s="5"/>
      <c r="F59" s="5"/>
      <c r="G59" s="5"/>
      <c r="H59" s="5"/>
      <c r="I59" s="5"/>
    </row>
    <row r="60" spans="1:256" x14ac:dyDescent="0.2">
      <c r="A60" s="13" t="s">
        <v>1992</v>
      </c>
      <c r="B60" s="5"/>
      <c r="C60" s="5"/>
      <c r="D60" s="5"/>
      <c r="E60" s="5"/>
    </row>
    <row r="61" spans="1:256" x14ac:dyDescent="0.2">
      <c r="A61" s="5"/>
      <c r="B61" s="175" t="s">
        <v>922</v>
      </c>
      <c r="C61" s="176"/>
      <c r="D61" s="176"/>
      <c r="E61" s="177"/>
    </row>
    <row r="62" spans="1:256" x14ac:dyDescent="0.2">
      <c r="A62" s="5"/>
      <c r="B62" s="178"/>
      <c r="C62" s="179"/>
      <c r="D62" s="179"/>
      <c r="E62" s="180"/>
      <c r="F62" s="5"/>
      <c r="G62" s="5"/>
      <c r="H62" s="5"/>
      <c r="I62" s="5"/>
    </row>
    <row r="63" spans="1:256" x14ac:dyDescent="0.2">
      <c r="A63" s="5"/>
      <c r="B63" s="178"/>
      <c r="C63" s="179"/>
      <c r="D63" s="179"/>
      <c r="E63" s="180"/>
      <c r="F63" s="5"/>
      <c r="G63" s="5"/>
      <c r="H63" s="5"/>
      <c r="I63" s="5"/>
    </row>
    <row r="64" spans="1:256" x14ac:dyDescent="0.2">
      <c r="A64" s="5"/>
      <c r="B64" s="178"/>
      <c r="C64" s="179"/>
      <c r="D64" s="179"/>
      <c r="E64" s="180"/>
      <c r="F64" s="5"/>
      <c r="G64" s="5"/>
      <c r="H64" s="5"/>
      <c r="I64" s="5"/>
    </row>
    <row r="65" spans="1:9" x14ac:dyDescent="0.2">
      <c r="A65" s="5"/>
      <c r="B65" s="178"/>
      <c r="C65" s="179"/>
      <c r="D65" s="179"/>
      <c r="E65" s="180"/>
      <c r="F65" s="5"/>
      <c r="G65" s="5"/>
      <c r="H65" s="5"/>
      <c r="I65" s="5"/>
    </row>
    <row r="66" spans="1:9" x14ac:dyDescent="0.2">
      <c r="A66" s="5"/>
      <c r="B66" s="178"/>
      <c r="C66" s="179"/>
      <c r="D66" s="179"/>
      <c r="E66" s="180"/>
      <c r="F66" s="5"/>
      <c r="G66" s="5"/>
      <c r="H66" s="5"/>
      <c r="I66" s="5"/>
    </row>
    <row r="67" spans="1:9" x14ac:dyDescent="0.2">
      <c r="A67" s="5"/>
      <c r="B67" s="181"/>
      <c r="C67" s="182"/>
      <c r="D67" s="182"/>
      <c r="E67" s="183"/>
      <c r="F67" s="5"/>
      <c r="G67" s="5"/>
      <c r="H67" s="5"/>
      <c r="I67" s="5"/>
    </row>
    <row r="68" spans="1:9" x14ac:dyDescent="0.2">
      <c r="B68"/>
      <c r="C68" s="5"/>
      <c r="D68" s="5"/>
      <c r="E68" s="5"/>
      <c r="F68" s="5"/>
      <c r="G68" s="5"/>
      <c r="H68" s="5"/>
      <c r="I68" s="5"/>
    </row>
    <row r="69" spans="1:9" x14ac:dyDescent="0.2">
      <c r="A69" s="13" t="s">
        <v>1997</v>
      </c>
      <c r="B69" s="5"/>
      <c r="C69" s="5"/>
      <c r="D69" s="5"/>
      <c r="E69" s="5"/>
      <c r="F69" s="5"/>
      <c r="G69" s="5"/>
      <c r="H69" s="5"/>
      <c r="I69" s="5"/>
    </row>
    <row r="70" spans="1:9" x14ac:dyDescent="0.2">
      <c r="A70" s="5"/>
      <c r="B70" s="175" t="s">
        <v>922</v>
      </c>
      <c r="C70" s="176"/>
      <c r="D70" s="176"/>
      <c r="E70" s="177"/>
      <c r="F70" s="5"/>
      <c r="G70" s="5"/>
      <c r="H70" s="5"/>
      <c r="I70" s="5"/>
    </row>
    <row r="71" spans="1:9" x14ac:dyDescent="0.2">
      <c r="A71" s="5"/>
      <c r="B71" s="178"/>
      <c r="C71" s="179"/>
      <c r="D71" s="179"/>
      <c r="E71" s="180"/>
      <c r="F71" s="5"/>
      <c r="G71" s="5"/>
      <c r="H71" s="5"/>
      <c r="I71" s="5"/>
    </row>
    <row r="72" spans="1:9" x14ac:dyDescent="0.2">
      <c r="A72" s="5"/>
      <c r="B72" s="178"/>
      <c r="C72" s="179"/>
      <c r="D72" s="179"/>
      <c r="E72" s="180"/>
      <c r="F72" s="5"/>
      <c r="G72" s="5"/>
      <c r="H72" s="5"/>
      <c r="I72" s="5"/>
    </row>
    <row r="73" spans="1:9" x14ac:dyDescent="0.2">
      <c r="A73" s="5"/>
      <c r="B73" s="178"/>
      <c r="C73" s="179"/>
      <c r="D73" s="179"/>
      <c r="E73" s="180"/>
      <c r="F73" s="5"/>
      <c r="G73" s="5"/>
      <c r="H73" s="5"/>
      <c r="I73" s="5"/>
    </row>
    <row r="74" spans="1:9" x14ac:dyDescent="0.2">
      <c r="A74" s="5"/>
      <c r="B74" s="178"/>
      <c r="C74" s="179"/>
      <c r="D74" s="179"/>
      <c r="E74" s="180"/>
      <c r="F74" s="5"/>
      <c r="G74" s="5"/>
      <c r="H74" s="5"/>
      <c r="I74" s="5"/>
    </row>
    <row r="75" spans="1:9" x14ac:dyDescent="0.2">
      <c r="A75" s="5"/>
      <c r="B75" s="178"/>
      <c r="C75" s="179"/>
      <c r="D75" s="179"/>
      <c r="E75" s="180"/>
      <c r="F75" s="5"/>
      <c r="G75" s="5"/>
      <c r="H75" s="5"/>
      <c r="I75" s="5"/>
    </row>
    <row r="76" spans="1:9" x14ac:dyDescent="0.2">
      <c r="A76" s="5"/>
      <c r="B76" s="181"/>
      <c r="C76" s="182"/>
      <c r="D76" s="182"/>
      <c r="E76" s="183"/>
      <c r="F76" s="5"/>
      <c r="G76" s="5"/>
      <c r="H76" s="5"/>
      <c r="I76" s="5"/>
    </row>
    <row r="77" spans="1:9" x14ac:dyDescent="0.2">
      <c r="B77"/>
      <c r="C77" s="5"/>
      <c r="D77" s="5"/>
      <c r="E77" s="5"/>
      <c r="F77" s="5"/>
      <c r="G77" s="5"/>
      <c r="H77" s="5"/>
      <c r="I77" s="5"/>
    </row>
    <row r="78" spans="1:9" x14ac:dyDescent="0.2">
      <c r="A78" s="131" t="s">
        <v>923</v>
      </c>
      <c r="B78" s="5"/>
      <c r="C78" s="5"/>
      <c r="D78" s="5"/>
      <c r="E78" s="5"/>
      <c r="F78" s="5"/>
      <c r="G78" s="5"/>
      <c r="H78" s="5"/>
      <c r="I78" s="5"/>
    </row>
    <row r="79" spans="1:9" x14ac:dyDescent="0.2">
      <c r="A79" s="5"/>
      <c r="B79" s="5"/>
      <c r="C79" s="5"/>
      <c r="D79" s="5"/>
      <c r="E79" s="5"/>
      <c r="F79" s="5"/>
      <c r="G79" s="5"/>
      <c r="H79" s="5"/>
      <c r="I79" s="5"/>
    </row>
    <row r="80" spans="1:9" x14ac:dyDescent="0.2">
      <c r="A80" s="191" t="s">
        <v>924</v>
      </c>
      <c r="B80" s="191"/>
      <c r="C80" s="191"/>
      <c r="D80" s="191"/>
      <c r="E80" s="191"/>
      <c r="F80" s="5"/>
      <c r="G80" s="5"/>
      <c r="H80" s="5"/>
      <c r="I80" s="5"/>
    </row>
    <row r="81" spans="1:256" x14ac:dyDescent="0.2">
      <c r="A81" s="191"/>
      <c r="B81" s="191"/>
      <c r="C81" s="191"/>
      <c r="D81" s="191"/>
      <c r="E81" s="191"/>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row>
    <row r="82" spans="1:256" x14ac:dyDescent="0.2">
      <c r="A82" s="5"/>
      <c r="B82" s="175" t="s">
        <v>922</v>
      </c>
      <c r="C82" s="176"/>
      <c r="D82" s="176"/>
      <c r="E82" s="177"/>
      <c r="F82" s="5"/>
      <c r="G82" s="5"/>
      <c r="H82" s="5"/>
      <c r="I82" s="5"/>
    </row>
    <row r="83" spans="1:256" x14ac:dyDescent="0.2">
      <c r="A83" s="5"/>
      <c r="B83" s="178"/>
      <c r="C83" s="179"/>
      <c r="D83" s="179"/>
      <c r="E83" s="180"/>
      <c r="F83" s="5"/>
      <c r="G83" s="5"/>
      <c r="H83" s="5"/>
      <c r="I83" s="5"/>
    </row>
    <row r="84" spans="1:256" x14ac:dyDescent="0.2">
      <c r="A84" s="5"/>
      <c r="B84" s="178"/>
      <c r="C84" s="179"/>
      <c r="D84" s="179"/>
      <c r="E84" s="180"/>
      <c r="F84" s="5"/>
      <c r="G84" s="5"/>
      <c r="H84" s="5"/>
      <c r="I84" s="5"/>
    </row>
    <row r="85" spans="1:256" x14ac:dyDescent="0.2">
      <c r="A85" s="5"/>
      <c r="B85" s="178"/>
      <c r="C85" s="179"/>
      <c r="D85" s="179"/>
      <c r="E85" s="180"/>
      <c r="F85" s="5"/>
      <c r="G85" s="5"/>
      <c r="H85" s="5"/>
      <c r="I85" s="5"/>
    </row>
    <row r="86" spans="1:256" x14ac:dyDescent="0.2">
      <c r="A86" s="5"/>
      <c r="B86" s="178"/>
      <c r="C86" s="179"/>
      <c r="D86" s="179"/>
      <c r="E86" s="180"/>
      <c r="F86" s="5"/>
      <c r="G86" s="5"/>
      <c r="H86" s="5"/>
      <c r="I86" s="5"/>
    </row>
    <row r="87" spans="1:256" x14ac:dyDescent="0.2">
      <c r="A87" s="5"/>
      <c r="B87" s="178"/>
      <c r="C87" s="179"/>
      <c r="D87" s="179"/>
      <c r="E87" s="180"/>
      <c r="F87" s="5"/>
      <c r="G87" s="5"/>
      <c r="H87" s="5"/>
      <c r="I87" s="5"/>
    </row>
    <row r="88" spans="1:256" x14ac:dyDescent="0.2">
      <c r="A88" s="5"/>
      <c r="B88" s="181"/>
      <c r="C88" s="182"/>
      <c r="D88" s="182"/>
      <c r="E88" s="183"/>
      <c r="F88" s="5"/>
      <c r="G88" s="5"/>
      <c r="H88" s="5"/>
      <c r="I88" s="5"/>
    </row>
    <row r="89" spans="1:256" x14ac:dyDescent="0.2">
      <c r="A89" s="5"/>
      <c r="B89" s="5"/>
      <c r="C89" s="5"/>
      <c r="D89" s="5"/>
      <c r="E89" s="5"/>
    </row>
    <row r="90" spans="1:256" x14ac:dyDescent="0.2">
      <c r="A90" s="133" t="s">
        <v>925</v>
      </c>
      <c r="B90" s="5" t="s">
        <v>926</v>
      </c>
      <c r="C90" s="137"/>
      <c r="D90" s="5"/>
      <c r="E90" s="5"/>
    </row>
    <row r="91" spans="1:256" x14ac:dyDescent="0.2">
      <c r="A91" s="5"/>
      <c r="B91" s="5" t="s">
        <v>927</v>
      </c>
      <c r="C91" s="137"/>
      <c r="D91" s="5"/>
      <c r="E91" s="5"/>
    </row>
    <row r="92" spans="1:256" x14ac:dyDescent="0.2">
      <c r="A92" s="5"/>
      <c r="B92" s="5" t="s">
        <v>928</v>
      </c>
      <c r="C92" s="137"/>
      <c r="D92" s="5"/>
      <c r="E92" s="5"/>
    </row>
    <row r="93" spans="1:256" x14ac:dyDescent="0.2">
      <c r="A93" s="5"/>
      <c r="B93" s="5" t="s">
        <v>929</v>
      </c>
      <c r="C93" s="137"/>
      <c r="D93" s="5"/>
      <c r="E93" s="5"/>
    </row>
    <row r="94" spans="1:256" ht="15.75" x14ac:dyDescent="0.3">
      <c r="A94" s="5"/>
      <c r="B94" s="5" t="s">
        <v>930</v>
      </c>
      <c r="C94" s="5"/>
      <c r="D94" s="5"/>
      <c r="E94" s="5"/>
    </row>
    <row r="95" spans="1:256" x14ac:dyDescent="0.2">
      <c r="A95" s="5"/>
      <c r="B95" s="184"/>
      <c r="C95" s="185"/>
      <c r="D95" s="185"/>
      <c r="E95" s="186"/>
    </row>
    <row r="96" spans="1:256" x14ac:dyDescent="0.2">
      <c r="A96" s="5"/>
      <c r="B96" s="187"/>
      <c r="C96" s="188"/>
      <c r="D96" s="188"/>
      <c r="E96" s="189"/>
    </row>
    <row r="97" spans="1:5" x14ac:dyDescent="0.2">
      <c r="A97" s="5"/>
      <c r="B97" s="5"/>
      <c r="C97" s="5"/>
      <c r="D97" s="5"/>
      <c r="E97" s="5"/>
    </row>
    <row r="98" spans="1:5" x14ac:dyDescent="0.2">
      <c r="A98" s="5"/>
    </row>
    <row r="361" spans="216:220" x14ac:dyDescent="0.2">
      <c r="HH361" s="38" t="s">
        <v>1529</v>
      </c>
      <c r="HI361" s="37"/>
      <c r="HJ361" s="37"/>
      <c r="HK361" s="37"/>
      <c r="HL361" s="38" t="s">
        <v>1527</v>
      </c>
    </row>
    <row r="362" spans="216:220" x14ac:dyDescent="0.2">
      <c r="HH362" s="38" t="s">
        <v>1530</v>
      </c>
      <c r="HI362" s="37"/>
      <c r="HJ362" s="37"/>
      <c r="HK362" s="37"/>
      <c r="HL362" s="38" t="s">
        <v>1528</v>
      </c>
    </row>
    <row r="363" spans="216:220" x14ac:dyDescent="0.2">
      <c r="HH363" s="38" t="s">
        <v>1531</v>
      </c>
      <c r="HI363" s="37"/>
      <c r="HJ363" s="37"/>
      <c r="HK363" s="37"/>
      <c r="HL363" s="37"/>
    </row>
    <row r="364" spans="216:220" x14ac:dyDescent="0.2">
      <c r="HH364" s="38" t="s">
        <v>1532</v>
      </c>
      <c r="HI364" s="37"/>
      <c r="HJ364" s="37"/>
      <c r="HK364" s="37"/>
      <c r="HL364" s="37"/>
    </row>
    <row r="365" spans="216:220" x14ac:dyDescent="0.2">
      <c r="HH365" s="38" t="s">
        <v>1533</v>
      </c>
      <c r="HI365" s="37"/>
      <c r="HJ365" s="37"/>
      <c r="HK365" s="37"/>
      <c r="HL365" s="37"/>
    </row>
  </sheetData>
  <mergeCells count="7">
    <mergeCell ref="B82:E88"/>
    <mergeCell ref="B95:E96"/>
    <mergeCell ref="A2:E2"/>
    <mergeCell ref="B52:E58"/>
    <mergeCell ref="A80:E81"/>
    <mergeCell ref="B61:E67"/>
    <mergeCell ref="B70:E76"/>
  </mergeCells>
  <phoneticPr fontId="6" type="noConversion"/>
  <dataValidations count="1">
    <dataValidation type="list" allowBlank="1" showInputMessage="1" showErrorMessage="1" sqref="C90:C93" xr:uid="{8101607E-3FAC-407D-AB07-41E2435156FC}">
      <formula1>"oui,non"</formula1>
    </dataValidation>
  </dataValidations>
  <pageMargins left="0.75" right="0.75" top="1" bottom="1" header="0.5" footer="0.5"/>
  <pageSetup paperSize="9" scale="60" orientation="landscape" r:id="rId1"/>
  <headerFooter alignWithMargins="0"/>
  <rowBreaks count="1" manualBreakCount="1">
    <brk id="44" max="7" man="1"/>
  </rowBreaks>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57144-238C-4435-A62E-A7EBB916D6BB}">
  <sheetPr codeName="Sheet2"/>
  <dimension ref="A1:G82"/>
  <sheetViews>
    <sheetView zoomScaleNormal="100" zoomScalePageLayoutView="70" workbookViewId="0">
      <selection activeCell="B11" sqref="B11"/>
    </sheetView>
  </sheetViews>
  <sheetFormatPr defaultRowHeight="12.75" x14ac:dyDescent="0.2"/>
  <cols>
    <col min="1" max="1" width="6.28515625" style="28" customWidth="1"/>
    <col min="2" max="2" width="57.42578125" style="30" customWidth="1"/>
    <col min="3" max="3" width="4.42578125" style="28" customWidth="1"/>
    <col min="4" max="4" width="46.5703125" style="30" customWidth="1"/>
    <col min="5" max="5" width="8.140625" style="28" customWidth="1"/>
    <col min="6" max="6" width="27.28515625" style="30" customWidth="1"/>
    <col min="7" max="7" width="46.140625" style="30" customWidth="1"/>
    <col min="8" max="16384" width="9.140625" style="30"/>
  </cols>
  <sheetData>
    <row r="1" spans="1:7" ht="39.75" customHeight="1" x14ac:dyDescent="0.2">
      <c r="B1" s="29" t="s">
        <v>282</v>
      </c>
    </row>
    <row r="2" spans="1:7" ht="39.75" customHeight="1" x14ac:dyDescent="0.2">
      <c r="B2" s="192" t="s">
        <v>1158</v>
      </c>
      <c r="C2" s="192"/>
      <c r="D2" s="192"/>
      <c r="F2" s="28" t="str">
        <f>'Partie générale'!B6</f>
        <v>&lt;année&gt;</v>
      </c>
    </row>
    <row r="3" spans="1:7" ht="10.5" customHeight="1" x14ac:dyDescent="0.2">
      <c r="B3" s="31"/>
      <c r="C3" s="32"/>
      <c r="D3" s="31"/>
      <c r="F3" s="28"/>
    </row>
    <row r="4" spans="1:7" ht="15.75" x14ac:dyDescent="0.25">
      <c r="B4" s="23" t="s">
        <v>1352</v>
      </c>
    </row>
    <row r="5" spans="1:7" s="33" customFormat="1" x14ac:dyDescent="0.2">
      <c r="A5" s="24" t="s">
        <v>579</v>
      </c>
      <c r="B5" s="25" t="s">
        <v>1795</v>
      </c>
      <c r="C5" s="24" t="s">
        <v>95</v>
      </c>
      <c r="D5" s="25" t="s">
        <v>623</v>
      </c>
      <c r="E5" s="24" t="s">
        <v>97</v>
      </c>
      <c r="F5" s="25" t="s">
        <v>96</v>
      </c>
      <c r="G5" s="25" t="s">
        <v>98</v>
      </c>
    </row>
    <row r="6" spans="1:7" x14ac:dyDescent="0.2">
      <c r="A6" s="27">
        <v>1</v>
      </c>
      <c r="B6" s="26" t="s">
        <v>76</v>
      </c>
      <c r="C6" s="27" t="s">
        <v>79</v>
      </c>
      <c r="D6" s="26" t="s">
        <v>80</v>
      </c>
      <c r="E6" s="27" t="s">
        <v>81</v>
      </c>
      <c r="F6" s="26" t="s">
        <v>82</v>
      </c>
      <c r="G6" s="26" t="s">
        <v>1386</v>
      </c>
    </row>
    <row r="7" spans="1:7" x14ac:dyDescent="0.2">
      <c r="A7" s="27">
        <v>2</v>
      </c>
      <c r="B7" s="26" t="s">
        <v>77</v>
      </c>
      <c r="C7" s="27"/>
      <c r="D7" s="26"/>
      <c r="E7" s="27"/>
      <c r="F7" s="26"/>
      <c r="G7" s="26"/>
    </row>
    <row r="8" spans="1:7" x14ac:dyDescent="0.2">
      <c r="A8" s="27">
        <v>3</v>
      </c>
      <c r="B8" s="26" t="s">
        <v>78</v>
      </c>
      <c r="C8" s="27"/>
      <c r="D8" s="26"/>
      <c r="E8" s="27"/>
      <c r="F8" s="26"/>
      <c r="G8" s="26"/>
    </row>
    <row r="9" spans="1:7" x14ac:dyDescent="0.2">
      <c r="A9" s="27">
        <v>4</v>
      </c>
      <c r="B9" s="26" t="s">
        <v>92</v>
      </c>
      <c r="C9" s="27"/>
      <c r="D9" s="26"/>
      <c r="E9" s="27"/>
      <c r="F9" s="26"/>
      <c r="G9" s="26"/>
    </row>
    <row r="10" spans="1:7" x14ac:dyDescent="0.2">
      <c r="A10" s="27">
        <v>5</v>
      </c>
      <c r="B10" s="26" t="s">
        <v>93</v>
      </c>
      <c r="C10" s="27"/>
      <c r="D10" s="26"/>
      <c r="E10" s="27"/>
      <c r="F10" s="26"/>
      <c r="G10" s="26"/>
    </row>
    <row r="11" spans="1:7" x14ac:dyDescent="0.2">
      <c r="A11" s="27">
        <v>6</v>
      </c>
      <c r="B11" s="26" t="s">
        <v>94</v>
      </c>
      <c r="C11" s="27"/>
      <c r="D11" s="26"/>
      <c r="E11" s="27"/>
      <c r="F11" s="26"/>
      <c r="G11" s="26"/>
    </row>
    <row r="12" spans="1:7" x14ac:dyDescent="0.2">
      <c r="A12" s="27">
        <v>7</v>
      </c>
      <c r="B12" s="26" t="s">
        <v>76</v>
      </c>
      <c r="C12" s="27"/>
      <c r="D12" s="26"/>
      <c r="E12" s="27"/>
      <c r="F12" s="26"/>
      <c r="G12" s="26"/>
    </row>
    <row r="13" spans="1:7" x14ac:dyDescent="0.2">
      <c r="A13" s="27">
        <v>8</v>
      </c>
      <c r="B13" s="26" t="s">
        <v>77</v>
      </c>
      <c r="C13" s="27"/>
      <c r="D13" s="26"/>
      <c r="E13" s="27"/>
      <c r="F13" s="26"/>
      <c r="G13" s="26"/>
    </row>
    <row r="14" spans="1:7" x14ac:dyDescent="0.2">
      <c r="A14" s="27">
        <v>9</v>
      </c>
      <c r="B14" s="26" t="s">
        <v>78</v>
      </c>
      <c r="C14" s="27"/>
      <c r="D14" s="26"/>
      <c r="E14" s="27"/>
      <c r="F14" s="26"/>
      <c r="G14" s="26"/>
    </row>
    <row r="15" spans="1:7" x14ac:dyDescent="0.2">
      <c r="A15" s="27">
        <v>10</v>
      </c>
      <c r="B15" s="26" t="s">
        <v>92</v>
      </c>
      <c r="C15" s="27"/>
      <c r="D15" s="26"/>
      <c r="E15" s="27"/>
      <c r="F15" s="26"/>
      <c r="G15" s="26"/>
    </row>
    <row r="16" spans="1:7" x14ac:dyDescent="0.2">
      <c r="A16" s="27">
        <v>11</v>
      </c>
      <c r="B16" s="26" t="s">
        <v>93</v>
      </c>
      <c r="C16" s="27"/>
      <c r="D16" s="26"/>
      <c r="E16" s="27"/>
      <c r="F16" s="26"/>
      <c r="G16" s="26"/>
    </row>
    <row r="17" spans="1:7" x14ac:dyDescent="0.2">
      <c r="A17" s="27">
        <v>12</v>
      </c>
      <c r="B17" s="26" t="s">
        <v>94</v>
      </c>
      <c r="C17" s="27"/>
      <c r="D17" s="26"/>
      <c r="E17" s="27"/>
      <c r="F17" s="26"/>
      <c r="G17" s="26"/>
    </row>
    <row r="18" spans="1:7" x14ac:dyDescent="0.2">
      <c r="A18" s="27">
        <v>13</v>
      </c>
      <c r="B18" s="26" t="s">
        <v>76</v>
      </c>
      <c r="C18" s="27"/>
      <c r="D18" s="26"/>
      <c r="E18" s="27"/>
      <c r="F18" s="26"/>
      <c r="G18" s="26"/>
    </row>
    <row r="19" spans="1:7" x14ac:dyDescent="0.2">
      <c r="A19" s="27">
        <v>14</v>
      </c>
      <c r="B19" s="26" t="s">
        <v>77</v>
      </c>
      <c r="C19" s="27"/>
      <c r="D19" s="26"/>
      <c r="E19" s="27"/>
      <c r="F19" s="26"/>
      <c r="G19" s="26"/>
    </row>
    <row r="20" spans="1:7" x14ac:dyDescent="0.2">
      <c r="A20" s="27">
        <v>15</v>
      </c>
      <c r="B20" s="26" t="s">
        <v>78</v>
      </c>
      <c r="C20" s="27"/>
      <c r="D20" s="26"/>
      <c r="E20" s="27"/>
      <c r="F20" s="26"/>
      <c r="G20" s="26"/>
    </row>
    <row r="21" spans="1:7" x14ac:dyDescent="0.2">
      <c r="A21" s="27">
        <v>16</v>
      </c>
      <c r="B21" s="26" t="s">
        <v>92</v>
      </c>
      <c r="C21" s="27"/>
      <c r="D21" s="26"/>
      <c r="E21" s="27"/>
      <c r="F21" s="26"/>
      <c r="G21" s="26"/>
    </row>
    <row r="22" spans="1:7" x14ac:dyDescent="0.2">
      <c r="A22" s="27">
        <v>17</v>
      </c>
      <c r="B22" s="26" t="s">
        <v>93</v>
      </c>
      <c r="C22" s="27"/>
      <c r="D22" s="26"/>
      <c r="E22" s="27"/>
      <c r="F22" s="26"/>
      <c r="G22" s="26"/>
    </row>
    <row r="23" spans="1:7" x14ac:dyDescent="0.2">
      <c r="A23" s="27">
        <v>18</v>
      </c>
      <c r="B23" s="26" t="s">
        <v>94</v>
      </c>
      <c r="C23" s="27"/>
      <c r="D23" s="26"/>
      <c r="E23" s="27"/>
      <c r="F23" s="26"/>
      <c r="G23" s="26"/>
    </row>
    <row r="24" spans="1:7" x14ac:dyDescent="0.2">
      <c r="A24" s="27">
        <v>19</v>
      </c>
      <c r="B24" s="26" t="s">
        <v>76</v>
      </c>
      <c r="C24" s="27"/>
      <c r="D24" s="26"/>
      <c r="E24" s="27"/>
      <c r="F24" s="26"/>
      <c r="G24" s="26"/>
    </row>
    <row r="25" spans="1:7" x14ac:dyDescent="0.2">
      <c r="A25" s="27">
        <v>20</v>
      </c>
      <c r="B25" s="26" t="s">
        <v>77</v>
      </c>
      <c r="C25" s="27"/>
      <c r="D25" s="26"/>
      <c r="E25" s="27"/>
      <c r="F25" s="26"/>
      <c r="G25" s="26"/>
    </row>
    <row r="26" spans="1:7" x14ac:dyDescent="0.2">
      <c r="A26" s="34"/>
      <c r="B26" s="35"/>
      <c r="C26" s="34"/>
      <c r="D26" s="35"/>
      <c r="E26" s="34"/>
      <c r="F26" s="28"/>
      <c r="G26" s="35"/>
    </row>
    <row r="27" spans="1:7" ht="15.75" x14ac:dyDescent="0.25">
      <c r="B27" s="23" t="s">
        <v>1983</v>
      </c>
      <c r="C27" s="34"/>
      <c r="D27" s="35"/>
      <c r="E27" s="34"/>
      <c r="F27" s="28"/>
    </row>
    <row r="28" spans="1:7" x14ac:dyDescent="0.2">
      <c r="A28" s="24" t="s">
        <v>579</v>
      </c>
      <c r="B28" s="25" t="s">
        <v>1385</v>
      </c>
      <c r="C28" s="24" t="s">
        <v>95</v>
      </c>
      <c r="D28" s="25" t="s">
        <v>623</v>
      </c>
      <c r="E28" s="24" t="s">
        <v>97</v>
      </c>
      <c r="F28" s="25" t="s">
        <v>96</v>
      </c>
      <c r="G28" s="25" t="s">
        <v>624</v>
      </c>
    </row>
    <row r="29" spans="1:7" x14ac:dyDescent="0.2">
      <c r="A29" s="27">
        <v>1</v>
      </c>
      <c r="B29" s="26" t="s">
        <v>76</v>
      </c>
      <c r="C29" s="27" t="s">
        <v>79</v>
      </c>
      <c r="D29" s="26" t="s">
        <v>80</v>
      </c>
      <c r="E29" s="27" t="s">
        <v>81</v>
      </c>
      <c r="F29" s="26" t="s">
        <v>82</v>
      </c>
      <c r="G29" s="26" t="s">
        <v>1394</v>
      </c>
    </row>
    <row r="30" spans="1:7" x14ac:dyDescent="0.2">
      <c r="A30" s="27">
        <v>2</v>
      </c>
      <c r="B30" s="26" t="s">
        <v>77</v>
      </c>
      <c r="C30" s="27"/>
      <c r="D30" s="26"/>
      <c r="E30" s="27"/>
      <c r="F30" s="26"/>
      <c r="G30" s="26"/>
    </row>
    <row r="31" spans="1:7" x14ac:dyDescent="0.2">
      <c r="A31" s="27">
        <v>3</v>
      </c>
      <c r="B31" s="26" t="s">
        <v>78</v>
      </c>
      <c r="C31" s="27"/>
      <c r="D31" s="26"/>
      <c r="E31" s="27"/>
      <c r="F31" s="26"/>
      <c r="G31" s="26"/>
    </row>
    <row r="32" spans="1:7" x14ac:dyDescent="0.2">
      <c r="A32" s="27">
        <v>4</v>
      </c>
      <c r="B32" s="26" t="s">
        <v>92</v>
      </c>
      <c r="C32" s="27"/>
      <c r="D32" s="26"/>
      <c r="E32" s="27"/>
      <c r="F32" s="26"/>
      <c r="G32" s="26"/>
    </row>
    <row r="33" spans="1:7" x14ac:dyDescent="0.2">
      <c r="A33" s="27">
        <v>5</v>
      </c>
      <c r="B33" s="26" t="s">
        <v>93</v>
      </c>
      <c r="C33" s="27"/>
      <c r="D33" s="26"/>
      <c r="E33" s="27"/>
      <c r="F33" s="26"/>
      <c r="G33" s="26"/>
    </row>
    <row r="34" spans="1:7" x14ac:dyDescent="0.2">
      <c r="A34" s="27">
        <v>6</v>
      </c>
      <c r="B34" s="26" t="s">
        <v>94</v>
      </c>
      <c r="C34" s="27"/>
      <c r="D34" s="26"/>
      <c r="E34" s="27"/>
      <c r="F34" s="26"/>
      <c r="G34" s="26"/>
    </row>
    <row r="35" spans="1:7" x14ac:dyDescent="0.2">
      <c r="A35" s="27">
        <v>7</v>
      </c>
      <c r="B35" s="26" t="s">
        <v>76</v>
      </c>
      <c r="C35" s="27"/>
      <c r="D35" s="26"/>
      <c r="E35" s="27"/>
      <c r="F35" s="26"/>
      <c r="G35" s="26"/>
    </row>
    <row r="36" spans="1:7" x14ac:dyDescent="0.2">
      <c r="A36" s="27">
        <v>8</v>
      </c>
      <c r="B36" s="26" t="s">
        <v>77</v>
      </c>
      <c r="C36" s="27"/>
      <c r="D36" s="26"/>
      <c r="E36" s="27"/>
      <c r="F36" s="26"/>
      <c r="G36" s="26"/>
    </row>
    <row r="37" spans="1:7" x14ac:dyDescent="0.2">
      <c r="A37" s="27">
        <v>9</v>
      </c>
      <c r="B37" s="26" t="s">
        <v>78</v>
      </c>
      <c r="C37" s="27"/>
      <c r="D37" s="26"/>
      <c r="E37" s="27"/>
      <c r="F37" s="26"/>
      <c r="G37" s="26"/>
    </row>
    <row r="38" spans="1:7" x14ac:dyDescent="0.2">
      <c r="A38" s="27">
        <v>10</v>
      </c>
      <c r="B38" s="26" t="s">
        <v>92</v>
      </c>
      <c r="C38" s="27"/>
      <c r="D38" s="26"/>
      <c r="E38" s="27"/>
      <c r="F38" s="26"/>
      <c r="G38" s="26"/>
    </row>
    <row r="39" spans="1:7" x14ac:dyDescent="0.2">
      <c r="A39" s="27">
        <v>11</v>
      </c>
      <c r="B39" s="26" t="s">
        <v>93</v>
      </c>
      <c r="C39" s="27"/>
      <c r="D39" s="26"/>
      <c r="E39" s="27"/>
      <c r="F39" s="26"/>
      <c r="G39" s="26"/>
    </row>
    <row r="40" spans="1:7" x14ac:dyDescent="0.2">
      <c r="A40" s="27">
        <v>12</v>
      </c>
      <c r="B40" s="26" t="s">
        <v>94</v>
      </c>
      <c r="C40" s="27"/>
      <c r="D40" s="26"/>
      <c r="E40" s="27"/>
      <c r="F40" s="26"/>
      <c r="G40" s="26"/>
    </row>
    <row r="41" spans="1:7" x14ac:dyDescent="0.2">
      <c r="A41" s="27">
        <v>13</v>
      </c>
      <c r="B41" s="26" t="s">
        <v>76</v>
      </c>
      <c r="C41" s="27"/>
      <c r="D41" s="26"/>
      <c r="E41" s="27"/>
      <c r="F41" s="26"/>
      <c r="G41" s="26"/>
    </row>
    <row r="42" spans="1:7" x14ac:dyDescent="0.2">
      <c r="A42" s="27">
        <v>14</v>
      </c>
      <c r="B42" s="26" t="s">
        <v>77</v>
      </c>
      <c r="C42" s="27"/>
      <c r="D42" s="26"/>
      <c r="E42" s="27"/>
      <c r="F42" s="26"/>
      <c r="G42" s="26"/>
    </row>
    <row r="43" spans="1:7" x14ac:dyDescent="0.2">
      <c r="A43" s="27">
        <v>15</v>
      </c>
      <c r="B43" s="26" t="s">
        <v>78</v>
      </c>
      <c r="C43" s="27"/>
      <c r="D43" s="26"/>
      <c r="E43" s="27"/>
      <c r="F43" s="26"/>
      <c r="G43" s="26"/>
    </row>
    <row r="44" spans="1:7" x14ac:dyDescent="0.2">
      <c r="A44" s="27">
        <v>16</v>
      </c>
      <c r="B44" s="26" t="s">
        <v>92</v>
      </c>
      <c r="C44" s="27"/>
      <c r="D44" s="26"/>
      <c r="E44" s="27"/>
      <c r="F44" s="26"/>
      <c r="G44" s="26"/>
    </row>
    <row r="45" spans="1:7" x14ac:dyDescent="0.2">
      <c r="A45" s="27">
        <v>17</v>
      </c>
      <c r="B45" s="26" t="s">
        <v>93</v>
      </c>
      <c r="C45" s="27"/>
      <c r="D45" s="26"/>
      <c r="E45" s="27"/>
      <c r="F45" s="26"/>
      <c r="G45" s="26"/>
    </row>
    <row r="46" spans="1:7" x14ac:dyDescent="0.2">
      <c r="A46" s="27">
        <v>18</v>
      </c>
      <c r="B46" s="26" t="s">
        <v>94</v>
      </c>
      <c r="C46" s="27"/>
      <c r="D46" s="26"/>
      <c r="E46" s="27"/>
      <c r="F46" s="26"/>
      <c r="G46" s="26"/>
    </row>
    <row r="47" spans="1:7" x14ac:dyDescent="0.2">
      <c r="A47" s="27">
        <v>19</v>
      </c>
      <c r="B47" s="26" t="s">
        <v>76</v>
      </c>
      <c r="C47" s="27"/>
      <c r="D47" s="26"/>
      <c r="E47" s="27"/>
      <c r="F47" s="26"/>
      <c r="G47" s="26"/>
    </row>
    <row r="48" spans="1:7" x14ac:dyDescent="0.2">
      <c r="A48" s="27">
        <v>20</v>
      </c>
      <c r="B48" s="26" t="s">
        <v>77</v>
      </c>
      <c r="C48" s="27"/>
      <c r="D48" s="26"/>
      <c r="E48" s="27"/>
      <c r="F48" s="26"/>
      <c r="G48" s="26"/>
    </row>
    <row r="49" spans="1:7" x14ac:dyDescent="0.2">
      <c r="A49" s="34"/>
      <c r="B49" s="194"/>
      <c r="C49" s="194"/>
      <c r="D49" s="194"/>
      <c r="E49" s="34"/>
      <c r="F49" s="35"/>
      <c r="G49" s="35"/>
    </row>
    <row r="50" spans="1:7" ht="15.75" customHeight="1" x14ac:dyDescent="0.2">
      <c r="A50" s="34"/>
      <c r="B50" s="193" t="s">
        <v>1982</v>
      </c>
      <c r="C50" s="193"/>
      <c r="D50" s="193"/>
      <c r="E50" s="34"/>
      <c r="F50" s="28" t="str">
        <f>'Partie générale'!B6</f>
        <v>&lt;année&gt;</v>
      </c>
      <c r="G50" s="35"/>
    </row>
    <row r="51" spans="1:7" ht="15.75" x14ac:dyDescent="0.25">
      <c r="B51" s="36" t="s">
        <v>1796</v>
      </c>
      <c r="C51" s="34"/>
      <c r="D51" s="35"/>
      <c r="E51" s="34"/>
      <c r="F51" s="28"/>
    </row>
    <row r="52" spans="1:7" x14ac:dyDescent="0.2">
      <c r="A52" s="24" t="s">
        <v>579</v>
      </c>
      <c r="B52" s="25" t="s">
        <v>1351</v>
      </c>
      <c r="C52" s="24" t="s">
        <v>95</v>
      </c>
      <c r="D52" s="25" t="s">
        <v>623</v>
      </c>
      <c r="E52" s="24" t="s">
        <v>97</v>
      </c>
      <c r="F52" s="25" t="s">
        <v>96</v>
      </c>
      <c r="G52" s="25" t="s">
        <v>1984</v>
      </c>
    </row>
    <row r="53" spans="1:7" x14ac:dyDescent="0.2">
      <c r="A53" s="27">
        <v>1</v>
      </c>
      <c r="B53" s="26" t="s">
        <v>76</v>
      </c>
      <c r="C53" s="27" t="s">
        <v>79</v>
      </c>
      <c r="D53" s="26" t="s">
        <v>80</v>
      </c>
      <c r="E53" s="27" t="s">
        <v>81</v>
      </c>
      <c r="F53" s="26" t="s">
        <v>82</v>
      </c>
      <c r="G53" s="26"/>
    </row>
    <row r="54" spans="1:7" x14ac:dyDescent="0.2">
      <c r="A54" s="27">
        <v>2</v>
      </c>
      <c r="B54" s="26" t="s">
        <v>77</v>
      </c>
      <c r="C54" s="27"/>
      <c r="D54" s="26"/>
      <c r="E54" s="27"/>
      <c r="F54" s="26"/>
      <c r="G54" s="26"/>
    </row>
    <row r="55" spans="1:7" x14ac:dyDescent="0.2">
      <c r="A55" s="27">
        <v>3</v>
      </c>
      <c r="B55" s="26" t="s">
        <v>78</v>
      </c>
      <c r="C55" s="27"/>
      <c r="D55" s="26"/>
      <c r="E55" s="27"/>
      <c r="F55" s="26"/>
      <c r="G55" s="26"/>
    </row>
    <row r="56" spans="1:7" x14ac:dyDescent="0.2">
      <c r="A56" s="27">
        <v>4</v>
      </c>
      <c r="B56" s="26" t="s">
        <v>92</v>
      </c>
      <c r="C56" s="27"/>
      <c r="D56" s="26"/>
      <c r="E56" s="27"/>
      <c r="F56" s="26"/>
      <c r="G56" s="26"/>
    </row>
    <row r="57" spans="1:7" x14ac:dyDescent="0.2">
      <c r="A57" s="27">
        <v>5</v>
      </c>
      <c r="B57" s="26" t="s">
        <v>93</v>
      </c>
      <c r="C57" s="27"/>
      <c r="D57" s="26"/>
      <c r="E57" s="27"/>
      <c r="F57" s="26"/>
      <c r="G57" s="26"/>
    </row>
    <row r="58" spans="1:7" x14ac:dyDescent="0.2">
      <c r="A58" s="27">
        <v>6</v>
      </c>
      <c r="B58" s="26" t="s">
        <v>94</v>
      </c>
      <c r="C58" s="27"/>
      <c r="D58" s="26"/>
      <c r="E58" s="27"/>
      <c r="F58" s="26"/>
      <c r="G58" s="26"/>
    </row>
    <row r="59" spans="1:7" x14ac:dyDescent="0.2">
      <c r="A59" s="27">
        <v>7</v>
      </c>
      <c r="B59" s="26" t="s">
        <v>76</v>
      </c>
      <c r="C59" s="27"/>
      <c r="D59" s="26"/>
      <c r="E59" s="27"/>
      <c r="F59" s="26"/>
      <c r="G59" s="26"/>
    </row>
    <row r="60" spans="1:7" x14ac:dyDescent="0.2">
      <c r="A60" s="27">
        <v>8</v>
      </c>
      <c r="B60" s="26" t="s">
        <v>77</v>
      </c>
      <c r="C60" s="27"/>
      <c r="D60" s="26"/>
      <c r="E60" s="27"/>
      <c r="F60" s="26"/>
      <c r="G60" s="26"/>
    </row>
    <row r="61" spans="1:7" x14ac:dyDescent="0.2">
      <c r="A61" s="27">
        <v>9</v>
      </c>
      <c r="B61" s="26" t="s">
        <v>78</v>
      </c>
      <c r="C61" s="27"/>
      <c r="D61" s="26"/>
      <c r="E61" s="27"/>
      <c r="F61" s="26"/>
      <c r="G61" s="26"/>
    </row>
    <row r="62" spans="1:7" x14ac:dyDescent="0.2">
      <c r="A62" s="27">
        <v>10</v>
      </c>
      <c r="B62" s="26" t="s">
        <v>92</v>
      </c>
      <c r="C62" s="27"/>
      <c r="D62" s="26"/>
      <c r="E62" s="27"/>
      <c r="F62" s="26"/>
      <c r="G62" s="26"/>
    </row>
    <row r="63" spans="1:7" x14ac:dyDescent="0.2">
      <c r="A63" s="27">
        <v>11</v>
      </c>
      <c r="B63" s="26" t="s">
        <v>93</v>
      </c>
      <c r="C63" s="27"/>
      <c r="D63" s="26"/>
      <c r="E63" s="27"/>
      <c r="F63" s="26"/>
      <c r="G63" s="26"/>
    </row>
    <row r="64" spans="1:7" x14ac:dyDescent="0.2">
      <c r="A64" s="27">
        <v>12</v>
      </c>
      <c r="B64" s="26" t="s">
        <v>94</v>
      </c>
      <c r="C64" s="27"/>
      <c r="D64" s="26"/>
      <c r="E64" s="27"/>
      <c r="F64" s="26"/>
      <c r="G64" s="26"/>
    </row>
    <row r="65" spans="1:7" x14ac:dyDescent="0.2">
      <c r="A65" s="27">
        <v>13</v>
      </c>
      <c r="B65" s="26" t="s">
        <v>76</v>
      </c>
      <c r="C65" s="27"/>
      <c r="D65" s="26"/>
      <c r="E65" s="27"/>
      <c r="F65" s="26"/>
      <c r="G65" s="26"/>
    </row>
    <row r="66" spans="1:7" x14ac:dyDescent="0.2">
      <c r="A66" s="27">
        <v>14</v>
      </c>
      <c r="B66" s="26" t="s">
        <v>77</v>
      </c>
      <c r="C66" s="27"/>
      <c r="D66" s="26"/>
      <c r="E66" s="27"/>
      <c r="F66" s="26"/>
      <c r="G66" s="26"/>
    </row>
    <row r="67" spans="1:7" x14ac:dyDescent="0.2">
      <c r="A67" s="27">
        <v>15</v>
      </c>
      <c r="B67" s="26" t="s">
        <v>78</v>
      </c>
      <c r="C67" s="27"/>
      <c r="D67" s="26"/>
      <c r="E67" s="27"/>
      <c r="F67" s="26"/>
      <c r="G67" s="26"/>
    </row>
    <row r="68" spans="1:7" x14ac:dyDescent="0.2">
      <c r="A68" s="27">
        <v>16</v>
      </c>
      <c r="B68" s="26" t="s">
        <v>92</v>
      </c>
      <c r="C68" s="27"/>
      <c r="D68" s="26"/>
      <c r="E68" s="27"/>
      <c r="F68" s="26"/>
      <c r="G68" s="26"/>
    </row>
    <row r="69" spans="1:7" x14ac:dyDescent="0.2">
      <c r="A69" s="27">
        <v>17</v>
      </c>
      <c r="B69" s="26" t="s">
        <v>93</v>
      </c>
      <c r="C69" s="27"/>
      <c r="D69" s="26"/>
      <c r="E69" s="27"/>
      <c r="F69" s="26"/>
      <c r="G69" s="26"/>
    </row>
    <row r="70" spans="1:7" x14ac:dyDescent="0.2">
      <c r="A70" s="27">
        <v>18</v>
      </c>
      <c r="B70" s="26" t="s">
        <v>94</v>
      </c>
      <c r="C70" s="27"/>
      <c r="D70" s="26"/>
      <c r="E70" s="27"/>
      <c r="F70" s="26"/>
      <c r="G70" s="26"/>
    </row>
    <row r="71" spans="1:7" x14ac:dyDescent="0.2">
      <c r="A71" s="27">
        <v>19</v>
      </c>
      <c r="B71" s="26" t="s">
        <v>76</v>
      </c>
      <c r="C71" s="27"/>
      <c r="D71" s="26"/>
      <c r="E71" s="27"/>
      <c r="F71" s="26"/>
      <c r="G71" s="26"/>
    </row>
    <row r="72" spans="1:7" x14ac:dyDescent="0.2">
      <c r="A72" s="27">
        <v>20</v>
      </c>
      <c r="B72" s="26" t="s">
        <v>77</v>
      </c>
      <c r="C72" s="27"/>
      <c r="D72" s="26"/>
      <c r="E72" s="27"/>
      <c r="F72" s="26"/>
      <c r="G72" s="26"/>
    </row>
    <row r="73" spans="1:7" x14ac:dyDescent="0.2">
      <c r="A73" s="34"/>
      <c r="B73" s="35"/>
      <c r="C73" s="34"/>
      <c r="D73" s="35"/>
      <c r="E73" s="34"/>
      <c r="F73" s="35"/>
      <c r="G73" s="35"/>
    </row>
    <row r="74" spans="1:7" x14ac:dyDescent="0.2">
      <c r="A74" s="34"/>
      <c r="B74" s="35"/>
      <c r="C74" s="34"/>
      <c r="D74" s="35"/>
      <c r="E74" s="34"/>
      <c r="F74" s="35"/>
      <c r="G74" s="35"/>
    </row>
    <row r="75" spans="1:7" x14ac:dyDescent="0.2">
      <c r="A75" s="34"/>
      <c r="B75" s="35"/>
      <c r="C75" s="34"/>
    </row>
    <row r="76" spans="1:7" x14ac:dyDescent="0.2">
      <c r="A76" s="34"/>
      <c r="B76" s="35"/>
      <c r="C76" s="34"/>
    </row>
    <row r="77" spans="1:7" x14ac:dyDescent="0.2">
      <c r="A77" s="34"/>
      <c r="B77" s="35"/>
      <c r="C77" s="34"/>
    </row>
    <row r="78" spans="1:7" x14ac:dyDescent="0.2">
      <c r="A78" s="34"/>
      <c r="B78" s="35"/>
      <c r="C78" s="34"/>
    </row>
    <row r="79" spans="1:7" x14ac:dyDescent="0.2">
      <c r="A79" s="30"/>
    </row>
    <row r="80" spans="1:7" x14ac:dyDescent="0.2">
      <c r="A80" s="30"/>
    </row>
    <row r="81" spans="1:1" x14ac:dyDescent="0.2">
      <c r="A81" s="30"/>
    </row>
    <row r="82" spans="1:1" x14ac:dyDescent="0.2">
      <c r="A82" s="30"/>
    </row>
  </sheetData>
  <sheetProtection selectLockedCells="1"/>
  <mergeCells count="3">
    <mergeCell ref="B2:D2"/>
    <mergeCell ref="B50:D50"/>
    <mergeCell ref="B49:D49"/>
  </mergeCells>
  <phoneticPr fontId="0" type="noConversion"/>
  <pageMargins left="0.74803149606299213" right="0.74803149606299213" top="0.42" bottom="0.98425196850393704" header="0.26" footer="0.51181102362204722"/>
  <pageSetup paperSize="9" scale="67" orientation="landscape" r:id="rId1"/>
  <headerFooter alignWithMargins="0">
    <oddHeader>&amp;RFormulaire électronique PPGD</oddHeader>
    <oddFooter>&amp;L
&amp;Cpage &amp;P de &amp;N</oddFooter>
  </headerFooter>
  <rowBreaks count="1" manualBreakCount="1">
    <brk id="49"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6</xdr:col>
                    <xdr:colOff>1095375</xdr:colOff>
                    <xdr:row>50</xdr:row>
                    <xdr:rowOff>161925</xdr:rowOff>
                  </from>
                  <to>
                    <xdr:col>6</xdr:col>
                    <xdr:colOff>1400175</xdr:colOff>
                    <xdr:row>52</xdr:row>
                    <xdr:rowOff>38100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xdr:col>
                    <xdr:colOff>381000</xdr:colOff>
                    <xdr:row>52</xdr:row>
                    <xdr:rowOff>142875</xdr:rowOff>
                  </from>
                  <to>
                    <xdr:col>6</xdr:col>
                    <xdr:colOff>1162050</xdr:colOff>
                    <xdr:row>54</xdr:row>
                    <xdr:rowOff>28575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6</xdr:col>
                    <xdr:colOff>381000</xdr:colOff>
                    <xdr:row>53</xdr:row>
                    <xdr:rowOff>142875</xdr:rowOff>
                  </from>
                  <to>
                    <xdr:col>6</xdr:col>
                    <xdr:colOff>1162050</xdr:colOff>
                    <xdr:row>55</xdr:row>
                    <xdr:rowOff>28575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6</xdr:col>
                    <xdr:colOff>381000</xdr:colOff>
                    <xdr:row>54</xdr:row>
                    <xdr:rowOff>142875</xdr:rowOff>
                  </from>
                  <to>
                    <xdr:col>6</xdr:col>
                    <xdr:colOff>1162050</xdr:colOff>
                    <xdr:row>56</xdr:row>
                    <xdr:rowOff>28575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6</xdr:col>
                    <xdr:colOff>381000</xdr:colOff>
                    <xdr:row>55</xdr:row>
                    <xdr:rowOff>142875</xdr:rowOff>
                  </from>
                  <to>
                    <xdr:col>6</xdr:col>
                    <xdr:colOff>1162050</xdr:colOff>
                    <xdr:row>57</xdr:row>
                    <xdr:rowOff>28575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6</xdr:col>
                    <xdr:colOff>381000</xdr:colOff>
                    <xdr:row>56</xdr:row>
                    <xdr:rowOff>142875</xdr:rowOff>
                  </from>
                  <to>
                    <xdr:col>6</xdr:col>
                    <xdr:colOff>1162050</xdr:colOff>
                    <xdr:row>58</xdr:row>
                    <xdr:rowOff>28575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6</xdr:col>
                    <xdr:colOff>381000</xdr:colOff>
                    <xdr:row>57</xdr:row>
                    <xdr:rowOff>142875</xdr:rowOff>
                  </from>
                  <to>
                    <xdr:col>6</xdr:col>
                    <xdr:colOff>1162050</xdr:colOff>
                    <xdr:row>59</xdr:row>
                    <xdr:rowOff>28575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6</xdr:col>
                    <xdr:colOff>381000</xdr:colOff>
                    <xdr:row>58</xdr:row>
                    <xdr:rowOff>142875</xdr:rowOff>
                  </from>
                  <to>
                    <xdr:col>6</xdr:col>
                    <xdr:colOff>1162050</xdr:colOff>
                    <xdr:row>60</xdr:row>
                    <xdr:rowOff>28575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6</xdr:col>
                    <xdr:colOff>381000</xdr:colOff>
                    <xdr:row>59</xdr:row>
                    <xdr:rowOff>142875</xdr:rowOff>
                  </from>
                  <to>
                    <xdr:col>6</xdr:col>
                    <xdr:colOff>1162050</xdr:colOff>
                    <xdr:row>61</xdr:row>
                    <xdr:rowOff>28575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6</xdr:col>
                    <xdr:colOff>381000</xdr:colOff>
                    <xdr:row>60</xdr:row>
                    <xdr:rowOff>142875</xdr:rowOff>
                  </from>
                  <to>
                    <xdr:col>6</xdr:col>
                    <xdr:colOff>1162050</xdr:colOff>
                    <xdr:row>62</xdr:row>
                    <xdr:rowOff>28575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6</xdr:col>
                    <xdr:colOff>381000</xdr:colOff>
                    <xdr:row>61</xdr:row>
                    <xdr:rowOff>142875</xdr:rowOff>
                  </from>
                  <to>
                    <xdr:col>6</xdr:col>
                    <xdr:colOff>1162050</xdr:colOff>
                    <xdr:row>63</xdr:row>
                    <xdr:rowOff>28575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6</xdr:col>
                    <xdr:colOff>381000</xdr:colOff>
                    <xdr:row>62</xdr:row>
                    <xdr:rowOff>142875</xdr:rowOff>
                  </from>
                  <to>
                    <xdr:col>6</xdr:col>
                    <xdr:colOff>1162050</xdr:colOff>
                    <xdr:row>64</xdr:row>
                    <xdr:rowOff>28575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6</xdr:col>
                    <xdr:colOff>381000</xdr:colOff>
                    <xdr:row>63</xdr:row>
                    <xdr:rowOff>142875</xdr:rowOff>
                  </from>
                  <to>
                    <xdr:col>6</xdr:col>
                    <xdr:colOff>1162050</xdr:colOff>
                    <xdr:row>65</xdr:row>
                    <xdr:rowOff>28575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6</xdr:col>
                    <xdr:colOff>381000</xdr:colOff>
                    <xdr:row>64</xdr:row>
                    <xdr:rowOff>142875</xdr:rowOff>
                  </from>
                  <to>
                    <xdr:col>6</xdr:col>
                    <xdr:colOff>1162050</xdr:colOff>
                    <xdr:row>66</xdr:row>
                    <xdr:rowOff>28575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6</xdr:col>
                    <xdr:colOff>381000</xdr:colOff>
                    <xdr:row>65</xdr:row>
                    <xdr:rowOff>142875</xdr:rowOff>
                  </from>
                  <to>
                    <xdr:col>6</xdr:col>
                    <xdr:colOff>1162050</xdr:colOff>
                    <xdr:row>67</xdr:row>
                    <xdr:rowOff>28575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6</xdr:col>
                    <xdr:colOff>381000</xdr:colOff>
                    <xdr:row>67</xdr:row>
                    <xdr:rowOff>142875</xdr:rowOff>
                  </from>
                  <to>
                    <xdr:col>6</xdr:col>
                    <xdr:colOff>1162050</xdr:colOff>
                    <xdr:row>69</xdr:row>
                    <xdr:rowOff>28575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6</xdr:col>
                    <xdr:colOff>381000</xdr:colOff>
                    <xdr:row>66</xdr:row>
                    <xdr:rowOff>142875</xdr:rowOff>
                  </from>
                  <to>
                    <xdr:col>6</xdr:col>
                    <xdr:colOff>1162050</xdr:colOff>
                    <xdr:row>68</xdr:row>
                    <xdr:rowOff>28575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6</xdr:col>
                    <xdr:colOff>381000</xdr:colOff>
                    <xdr:row>68</xdr:row>
                    <xdr:rowOff>142875</xdr:rowOff>
                  </from>
                  <to>
                    <xdr:col>6</xdr:col>
                    <xdr:colOff>1162050</xdr:colOff>
                    <xdr:row>70</xdr:row>
                    <xdr:rowOff>28575</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6</xdr:col>
                    <xdr:colOff>381000</xdr:colOff>
                    <xdr:row>69</xdr:row>
                    <xdr:rowOff>142875</xdr:rowOff>
                  </from>
                  <to>
                    <xdr:col>6</xdr:col>
                    <xdr:colOff>1162050</xdr:colOff>
                    <xdr:row>71</xdr:row>
                    <xdr:rowOff>28575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6</xdr:col>
                    <xdr:colOff>381000</xdr:colOff>
                    <xdr:row>70</xdr:row>
                    <xdr:rowOff>142875</xdr:rowOff>
                  </from>
                  <to>
                    <xdr:col>6</xdr:col>
                    <xdr:colOff>1162050</xdr:colOff>
                    <xdr:row>72</xdr:row>
                    <xdr:rowOff>28575</xdr:rowOff>
                  </to>
                </anchor>
              </controlPr>
            </control>
          </mc:Choice>
        </mc:AlternateContent>
        <mc:AlternateContent xmlns:mc="http://schemas.openxmlformats.org/markup-compatibility/2006">
          <mc:Choice Requires="x14">
            <control shapeId="15415" r:id="rId24" name="Check Box 55">
              <controlPr defaultSize="0" autoFill="0" autoLine="0" autoPict="0">
                <anchor moveWithCells="1">
                  <from>
                    <xdr:col>6</xdr:col>
                    <xdr:colOff>381000</xdr:colOff>
                    <xdr:row>51</xdr:row>
                    <xdr:rowOff>142875</xdr:rowOff>
                  </from>
                  <to>
                    <xdr:col>6</xdr:col>
                    <xdr:colOff>1162050</xdr:colOff>
                    <xdr:row>53</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AAEDE-0549-4D1F-A538-13E1C50E5317}">
  <dimension ref="A1"/>
  <sheetViews>
    <sheetView workbookViewId="0">
      <selection activeCell="HM103" sqref="HM103"/>
    </sheetView>
  </sheetViews>
  <sheetFormatPr defaultRowHeight="12.75" x14ac:dyDescent="0.2"/>
  <cols>
    <col min="1" max="16384" width="9.140625" style="37"/>
  </cols>
  <sheetData/>
  <phoneticPr fontId="6"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9AF3D-47DC-4C09-986E-1FCB8685B564}">
  <sheetPr codeName="Sheet3"/>
  <dimension ref="A1:X65"/>
  <sheetViews>
    <sheetView view="pageBreakPreview" zoomScaleNormal="80" zoomScaleSheetLayoutView="100" workbookViewId="0">
      <pane xSplit="5" topLeftCell="F1" activePane="topRight" state="frozen"/>
      <selection pane="topRight" sqref="A1:E3"/>
    </sheetView>
  </sheetViews>
  <sheetFormatPr defaultRowHeight="12.75" x14ac:dyDescent="0.2"/>
  <cols>
    <col min="1" max="1" width="4.28515625" style="68" customWidth="1"/>
    <col min="2" max="2" width="7.7109375" style="69" customWidth="1"/>
    <col min="3" max="3" width="1.42578125" style="70" customWidth="1"/>
    <col min="4" max="4" width="46.42578125" style="70" customWidth="1"/>
    <col min="5" max="5" width="37.85546875" style="70" customWidth="1"/>
    <col min="6" max="8" width="33.42578125" style="70" customWidth="1"/>
    <col min="9" max="9" width="15.28515625" style="70" customWidth="1"/>
    <col min="10" max="10" width="24.28515625" style="70" customWidth="1"/>
    <col min="11" max="11" width="17.85546875" style="70" customWidth="1"/>
    <col min="12" max="12" width="26.42578125" style="70" customWidth="1"/>
    <col min="13" max="13" width="31" style="70" customWidth="1"/>
    <col min="14" max="14" width="33" style="70" customWidth="1"/>
    <col min="15" max="15" width="23.7109375" style="70" customWidth="1"/>
    <col min="16" max="16" width="27.7109375" style="70" customWidth="1"/>
    <col min="17" max="17" width="20.140625" style="70" customWidth="1"/>
    <col min="18" max="18" width="23" style="70" customWidth="1"/>
    <col min="19" max="19" width="23.28515625" style="70" customWidth="1"/>
    <col min="20" max="20" width="4.85546875" style="68" customWidth="1"/>
    <col min="21" max="21" width="33.85546875" style="70" customWidth="1"/>
    <col min="22" max="22" width="33.140625" style="70" customWidth="1"/>
    <col min="23" max="23" width="10.85546875" style="70" customWidth="1"/>
    <col min="24" max="16384" width="9.140625" style="70"/>
  </cols>
  <sheetData>
    <row r="1" spans="1:24" ht="106.15" customHeight="1" x14ac:dyDescent="0.2">
      <c r="A1" s="195" t="str">
        <f>CONCATENATE("Déchets de l'année ",'Partie générale'!B6," de l'établissement ",'Partie générale'!B8)</f>
        <v>Déchets de l'année &lt;année&gt; de l'établissement Abc</v>
      </c>
      <c r="B1" s="195"/>
      <c r="C1" s="195"/>
      <c r="D1" s="195"/>
      <c r="E1" s="195"/>
      <c r="F1" s="206" t="s">
        <v>2002</v>
      </c>
      <c r="G1" s="206"/>
      <c r="H1" s="151"/>
      <c r="I1" s="150"/>
      <c r="J1" s="143"/>
      <c r="K1" s="143"/>
      <c r="L1" s="143"/>
      <c r="M1" s="197"/>
      <c r="N1" s="197"/>
      <c r="O1" s="197"/>
      <c r="P1" s="197"/>
      <c r="Q1" s="197" t="s">
        <v>625</v>
      </c>
      <c r="R1" s="197"/>
      <c r="S1" s="197"/>
      <c r="T1" s="197"/>
      <c r="U1" s="197"/>
    </row>
    <row r="2" spans="1:24" ht="17.45" customHeight="1" x14ac:dyDescent="0.2">
      <c r="A2" s="195"/>
      <c r="B2" s="195"/>
      <c r="C2" s="195"/>
      <c r="D2" s="195"/>
      <c r="E2" s="195"/>
      <c r="F2" s="151"/>
      <c r="G2" s="151"/>
      <c r="H2" s="151"/>
    </row>
    <row r="3" spans="1:24" ht="8.25" customHeight="1" x14ac:dyDescent="0.2">
      <c r="A3" s="196"/>
      <c r="B3" s="196"/>
      <c r="C3" s="196"/>
      <c r="D3" s="196"/>
      <c r="E3" s="196"/>
      <c r="F3" s="152"/>
      <c r="G3" s="152"/>
      <c r="H3" s="152"/>
      <c r="V3" s="71"/>
      <c r="W3" s="71"/>
      <c r="X3" s="71"/>
    </row>
    <row r="4" spans="1:24" s="84" customFormat="1" ht="12.4" customHeight="1" x14ac:dyDescent="0.2">
      <c r="A4" s="72"/>
      <c r="B4" s="198" t="s">
        <v>1185</v>
      </c>
      <c r="C4" s="199"/>
      <c r="D4" s="199"/>
      <c r="E4" s="200"/>
      <c r="F4" s="201" t="s">
        <v>583</v>
      </c>
      <c r="G4" s="202"/>
      <c r="H4" s="202"/>
      <c r="I4" s="153"/>
      <c r="J4" s="203" t="s">
        <v>936</v>
      </c>
      <c r="K4" s="203"/>
      <c r="L4" s="204"/>
      <c r="M4" s="201" t="s">
        <v>83</v>
      </c>
      <c r="N4" s="202"/>
      <c r="O4" s="202"/>
      <c r="P4" s="205"/>
      <c r="Q4" s="203" t="s">
        <v>87</v>
      </c>
      <c r="R4" s="203"/>
      <c r="S4" s="203"/>
      <c r="T4" s="203"/>
      <c r="U4" s="204"/>
      <c r="V4" s="75"/>
      <c r="W4" s="75"/>
      <c r="X4" s="75"/>
    </row>
    <row r="5" spans="1:24" s="84" customFormat="1" ht="12.4" customHeight="1" x14ac:dyDescent="0.2">
      <c r="A5" s="73" t="s">
        <v>579</v>
      </c>
      <c r="B5" s="76" t="s">
        <v>580</v>
      </c>
      <c r="C5" s="76" t="s">
        <v>581</v>
      </c>
      <c r="D5" s="73" t="s">
        <v>582</v>
      </c>
      <c r="E5" s="73" t="s">
        <v>627</v>
      </c>
      <c r="F5" s="73" t="s">
        <v>1993</v>
      </c>
      <c r="G5" s="73" t="s">
        <v>1994</v>
      </c>
      <c r="H5" s="73" t="s">
        <v>1995</v>
      </c>
      <c r="I5" s="73" t="s">
        <v>1996</v>
      </c>
      <c r="J5" s="73" t="s">
        <v>628</v>
      </c>
      <c r="K5" s="73" t="s">
        <v>629</v>
      </c>
      <c r="L5" s="73" t="s">
        <v>89</v>
      </c>
      <c r="M5" s="73" t="s">
        <v>937</v>
      </c>
      <c r="N5" s="73" t="s">
        <v>85</v>
      </c>
      <c r="O5" s="73" t="s">
        <v>86</v>
      </c>
      <c r="P5" s="73" t="s">
        <v>90</v>
      </c>
      <c r="Q5" s="73" t="s">
        <v>584</v>
      </c>
      <c r="R5" s="73" t="s">
        <v>585</v>
      </c>
      <c r="S5" s="73" t="s">
        <v>586</v>
      </c>
      <c r="T5" s="73" t="s">
        <v>604</v>
      </c>
      <c r="U5" s="73" t="s">
        <v>88</v>
      </c>
    </row>
    <row r="6" spans="1:24" x14ac:dyDescent="0.2">
      <c r="A6" s="77" t="s">
        <v>1972</v>
      </c>
      <c r="B6" s="78"/>
      <c r="C6" s="79"/>
      <c r="D6" s="80"/>
      <c r="E6" s="80"/>
      <c r="F6" s="80"/>
      <c r="G6" s="80"/>
      <c r="H6" s="81"/>
      <c r="I6" s="82"/>
      <c r="J6" s="85"/>
      <c r="K6" s="86"/>
      <c r="L6" s="87"/>
      <c r="M6" s="85"/>
      <c r="N6" s="88"/>
      <c r="O6" s="88"/>
      <c r="P6" s="86"/>
      <c r="Q6" s="89"/>
      <c r="R6" s="89"/>
      <c r="S6" s="89"/>
      <c r="T6" s="90"/>
      <c r="U6" s="87"/>
    </row>
    <row r="7" spans="1:24" s="83" customFormat="1" x14ac:dyDescent="0.2">
      <c r="A7" s="43">
        <v>1</v>
      </c>
      <c r="B7" s="156"/>
      <c r="C7" s="45" t="e">
        <f>VLOOKUP(B7,'sys-CED2'!$A$2:$C$841,2,FALSE)</f>
        <v>#N/A</v>
      </c>
      <c r="D7" s="46" t="e">
        <f>VLOOKUP(B7,'sys-CED2'!$A$2:$C$841,3,FALSE)</f>
        <v>#N/A</v>
      </c>
      <c r="E7" s="157"/>
      <c r="F7" s="46"/>
      <c r="G7" s="46"/>
      <c r="H7" s="48"/>
      <c r="I7" s="49"/>
      <c r="J7" s="91"/>
      <c r="K7" s="92"/>
      <c r="L7" s="92"/>
      <c r="M7" s="92"/>
      <c r="N7" s="92"/>
      <c r="O7" s="92"/>
      <c r="P7" s="92"/>
      <c r="Q7" s="92"/>
      <c r="R7" s="92"/>
      <c r="S7" s="92"/>
      <c r="T7" s="93"/>
      <c r="U7" s="47" t="s">
        <v>1624</v>
      </c>
    </row>
    <row r="8" spans="1:24" s="83" customFormat="1" x14ac:dyDescent="0.2">
      <c r="A8" s="43">
        <v>2</v>
      </c>
      <c r="B8" s="156"/>
      <c r="C8" s="45" t="e">
        <f>VLOOKUP(B8,'sys-CED2'!$A$2:$C$841,2,FALSE)</f>
        <v>#N/A</v>
      </c>
      <c r="D8" s="46" t="e">
        <f>VLOOKUP(B8,'sys-CED2'!$A$2:$C$841,3,FALSE)</f>
        <v>#N/A</v>
      </c>
      <c r="E8" s="46"/>
      <c r="F8" s="46"/>
      <c r="G8" s="46"/>
      <c r="H8" s="48"/>
      <c r="I8" s="49"/>
      <c r="J8" s="91"/>
      <c r="K8" s="92"/>
      <c r="L8" s="92"/>
      <c r="M8" s="92"/>
      <c r="N8" s="92"/>
      <c r="O8" s="92"/>
      <c r="P8" s="92"/>
      <c r="Q8" s="92"/>
      <c r="R8" s="92"/>
      <c r="S8" s="92"/>
      <c r="T8" s="93"/>
      <c r="U8" s="92"/>
    </row>
    <row r="9" spans="1:24" s="83" customFormat="1" x14ac:dyDescent="0.2">
      <c r="A9" s="43">
        <v>3</v>
      </c>
      <c r="B9" s="44"/>
      <c r="C9" s="45" t="e">
        <f>VLOOKUP(B9,'sys-CED2'!$A$2:$C$841,2,FALSE)</f>
        <v>#N/A</v>
      </c>
      <c r="D9" s="46" t="e">
        <f>VLOOKUP(B9,'sys-CED2'!$A$2:$C$841,3,FALSE)</f>
        <v>#N/A</v>
      </c>
      <c r="E9" s="46"/>
      <c r="F9" s="46"/>
      <c r="G9" s="46"/>
      <c r="H9" s="48"/>
      <c r="I9" s="49"/>
      <c r="J9" s="91"/>
      <c r="K9" s="92"/>
      <c r="L9" s="92"/>
      <c r="M9" s="92"/>
      <c r="N9" s="92"/>
      <c r="O9" s="92"/>
      <c r="P9" s="92"/>
      <c r="Q9" s="92"/>
      <c r="R9" s="92"/>
      <c r="S9" s="92"/>
      <c r="T9" s="93"/>
      <c r="U9" s="92"/>
    </row>
    <row r="10" spans="1:24" s="83" customFormat="1" x14ac:dyDescent="0.2">
      <c r="A10" s="43">
        <v>4</v>
      </c>
      <c r="B10" s="44"/>
      <c r="C10" s="45" t="e">
        <f>VLOOKUP(B10,'sys-CED2'!$A$2:$C$841,2,FALSE)</f>
        <v>#N/A</v>
      </c>
      <c r="D10" s="46" t="e">
        <f>VLOOKUP(B10,'sys-CED2'!$A$2:$C$841,3,FALSE)</f>
        <v>#N/A</v>
      </c>
      <c r="E10" s="46"/>
      <c r="F10" s="46"/>
      <c r="G10" s="46"/>
      <c r="H10" s="48"/>
      <c r="I10" s="49"/>
      <c r="J10" s="91"/>
      <c r="K10" s="92"/>
      <c r="L10" s="92"/>
      <c r="M10" s="92"/>
      <c r="N10" s="92"/>
      <c r="O10" s="92"/>
      <c r="P10" s="92"/>
      <c r="Q10" s="92"/>
      <c r="R10" s="92"/>
      <c r="S10" s="92"/>
      <c r="T10" s="93"/>
      <c r="U10" s="92"/>
    </row>
    <row r="11" spans="1:24" s="83" customFormat="1" x14ac:dyDescent="0.2">
      <c r="A11" s="43">
        <v>5</v>
      </c>
      <c r="B11" s="44"/>
      <c r="C11" s="45" t="e">
        <f>VLOOKUP(B11,'sys-CED2'!$A$2:$C$841,2,FALSE)</f>
        <v>#N/A</v>
      </c>
      <c r="D11" s="46" t="e">
        <f>VLOOKUP(B11,'sys-CED2'!$A$2:$C$841,3,FALSE)</f>
        <v>#N/A</v>
      </c>
      <c r="E11" s="46"/>
      <c r="F11" s="46"/>
      <c r="G11" s="46"/>
      <c r="H11" s="48"/>
      <c r="I11" s="49"/>
      <c r="J11" s="91"/>
      <c r="K11" s="92"/>
      <c r="L11" s="92"/>
      <c r="M11" s="92"/>
      <c r="N11" s="92"/>
      <c r="O11" s="92"/>
      <c r="P11" s="92"/>
      <c r="Q11" s="92"/>
      <c r="R11" s="92"/>
      <c r="S11" s="92"/>
      <c r="T11" s="93"/>
      <c r="U11" s="92"/>
    </row>
    <row r="12" spans="1:24" s="83" customFormat="1" x14ac:dyDescent="0.2">
      <c r="A12" s="43">
        <v>6</v>
      </c>
      <c r="B12" s="44"/>
      <c r="C12" s="45" t="e">
        <f>VLOOKUP(B12,'sys-CED2'!$A$2:$C$841,2,FALSE)</f>
        <v>#N/A</v>
      </c>
      <c r="D12" s="46" t="e">
        <f>VLOOKUP(B12,'sys-CED2'!$A$2:$C$841,3,FALSE)</f>
        <v>#N/A</v>
      </c>
      <c r="E12" s="46"/>
      <c r="F12" s="46"/>
      <c r="G12" s="46"/>
      <c r="H12" s="48"/>
      <c r="I12" s="49"/>
      <c r="J12" s="91"/>
      <c r="K12" s="92"/>
      <c r="L12" s="92"/>
      <c r="M12" s="92"/>
      <c r="N12" s="92"/>
      <c r="O12" s="92"/>
      <c r="P12" s="92"/>
      <c r="Q12" s="92"/>
      <c r="R12" s="92"/>
      <c r="S12" s="92"/>
      <c r="T12" s="93"/>
      <c r="U12" s="92"/>
    </row>
    <row r="13" spans="1:24" s="83" customFormat="1" x14ac:dyDescent="0.2">
      <c r="A13" s="43">
        <v>7</v>
      </c>
      <c r="B13" s="44"/>
      <c r="C13" s="45" t="e">
        <f>VLOOKUP(B13,'sys-CED2'!$A$2:$C$841,2,FALSE)</f>
        <v>#N/A</v>
      </c>
      <c r="D13" s="46" t="e">
        <f>VLOOKUP(B13,'sys-CED2'!$A$2:$C$841,3,FALSE)</f>
        <v>#N/A</v>
      </c>
      <c r="E13" s="46"/>
      <c r="F13" s="46"/>
      <c r="G13" s="46"/>
      <c r="H13" s="48"/>
      <c r="I13" s="49"/>
      <c r="J13" s="91"/>
      <c r="K13" s="92"/>
      <c r="L13" s="92"/>
      <c r="M13" s="92"/>
      <c r="N13" s="92"/>
      <c r="O13" s="92"/>
      <c r="P13" s="92"/>
      <c r="Q13" s="92"/>
      <c r="R13" s="92"/>
      <c r="S13" s="92"/>
      <c r="T13" s="93"/>
      <c r="U13" s="92"/>
    </row>
    <row r="14" spans="1:24" s="83" customFormat="1" x14ac:dyDescent="0.2">
      <c r="A14" s="43">
        <v>8</v>
      </c>
      <c r="B14" s="44"/>
      <c r="C14" s="45" t="e">
        <f>VLOOKUP(B14,'sys-CED2'!$A$2:$C$841,2,FALSE)</f>
        <v>#N/A</v>
      </c>
      <c r="D14" s="46" t="e">
        <f>VLOOKUP(B14,'sys-CED2'!$A$2:$C$841,3,FALSE)</f>
        <v>#N/A</v>
      </c>
      <c r="E14" s="46"/>
      <c r="F14" s="46"/>
      <c r="G14" s="46"/>
      <c r="H14" s="48"/>
      <c r="I14" s="49"/>
      <c r="J14" s="91"/>
      <c r="K14" s="92"/>
      <c r="L14" s="92"/>
      <c r="M14" s="92"/>
      <c r="N14" s="92"/>
      <c r="O14" s="92"/>
      <c r="P14" s="92"/>
      <c r="Q14" s="92"/>
      <c r="R14" s="92"/>
      <c r="S14" s="92"/>
      <c r="T14" s="93"/>
      <c r="U14" s="92"/>
    </row>
    <row r="15" spans="1:24" s="83" customFormat="1" x14ac:dyDescent="0.2">
      <c r="A15" s="43">
        <v>9</v>
      </c>
      <c r="B15" s="44"/>
      <c r="C15" s="45" t="e">
        <f>VLOOKUP(B15,'sys-CED2'!$A$2:$C$841,2,FALSE)</f>
        <v>#N/A</v>
      </c>
      <c r="D15" s="46" t="e">
        <f>VLOOKUP(B15,'sys-CED2'!$A$2:$C$841,3,FALSE)</f>
        <v>#N/A</v>
      </c>
      <c r="E15" s="46"/>
      <c r="F15" s="46"/>
      <c r="G15" s="46"/>
      <c r="H15" s="48"/>
      <c r="I15" s="49"/>
      <c r="J15" s="91"/>
      <c r="K15" s="92"/>
      <c r="L15" s="92"/>
      <c r="M15" s="92"/>
      <c r="N15" s="92"/>
      <c r="O15" s="92"/>
      <c r="P15" s="92"/>
      <c r="Q15" s="92"/>
      <c r="R15" s="92"/>
      <c r="S15" s="92"/>
      <c r="T15" s="93"/>
      <c r="U15" s="92"/>
    </row>
    <row r="16" spans="1:24" s="83" customFormat="1" x14ac:dyDescent="0.2">
      <c r="A16" s="43">
        <v>10</v>
      </c>
      <c r="B16" s="44"/>
      <c r="C16" s="45" t="e">
        <f>VLOOKUP(B16,'sys-CED2'!$A$2:$C$841,2,FALSE)</f>
        <v>#N/A</v>
      </c>
      <c r="D16" s="46" t="e">
        <f>VLOOKUP(B16,'sys-CED2'!$A$2:$C$841,3,FALSE)</f>
        <v>#N/A</v>
      </c>
      <c r="E16" s="46"/>
      <c r="F16" s="46"/>
      <c r="G16" s="46"/>
      <c r="H16" s="48"/>
      <c r="I16" s="49"/>
      <c r="J16" s="91"/>
      <c r="K16" s="92"/>
      <c r="L16" s="92"/>
      <c r="M16" s="92"/>
      <c r="N16" s="92"/>
      <c r="O16" s="92"/>
      <c r="P16" s="92"/>
      <c r="Q16" s="92"/>
      <c r="R16" s="92"/>
      <c r="S16" s="92"/>
      <c r="T16" s="93"/>
      <c r="U16" s="92"/>
    </row>
    <row r="17" spans="1:21" s="83" customFormat="1" x14ac:dyDescent="0.2">
      <c r="A17" s="43">
        <v>11</v>
      </c>
      <c r="B17" s="44"/>
      <c r="C17" s="45" t="e">
        <f>VLOOKUP(B17,'sys-CED2'!$A$2:$C$841,2,FALSE)</f>
        <v>#N/A</v>
      </c>
      <c r="D17" s="46" t="e">
        <f>VLOOKUP(B17,'sys-CED2'!$A$2:$C$841,3,FALSE)</f>
        <v>#N/A</v>
      </c>
      <c r="E17" s="46"/>
      <c r="F17" s="46"/>
      <c r="G17" s="46"/>
      <c r="H17" s="48"/>
      <c r="I17" s="49"/>
      <c r="J17" s="91"/>
      <c r="K17" s="92"/>
      <c r="L17" s="92"/>
      <c r="M17" s="92"/>
      <c r="N17" s="92"/>
      <c r="O17" s="92"/>
      <c r="P17" s="92"/>
      <c r="Q17" s="92"/>
      <c r="R17" s="92"/>
      <c r="S17" s="92"/>
      <c r="T17" s="93"/>
      <c r="U17" s="92"/>
    </row>
    <row r="18" spans="1:21" s="83" customFormat="1" x14ac:dyDescent="0.2">
      <c r="A18" s="43">
        <v>12</v>
      </c>
      <c r="B18" s="44"/>
      <c r="C18" s="45" t="e">
        <f>VLOOKUP(B18,'sys-CED2'!$A$2:$C$841,2,FALSE)</f>
        <v>#N/A</v>
      </c>
      <c r="D18" s="46" t="e">
        <f>VLOOKUP(B18,'sys-CED2'!$A$2:$C$841,3,FALSE)</f>
        <v>#N/A</v>
      </c>
      <c r="E18" s="46"/>
      <c r="F18" s="46"/>
      <c r="G18" s="46"/>
      <c r="H18" s="48"/>
      <c r="I18" s="49"/>
      <c r="J18" s="91"/>
      <c r="K18" s="92"/>
      <c r="L18" s="92"/>
      <c r="M18" s="92"/>
      <c r="N18" s="92"/>
      <c r="O18" s="92"/>
      <c r="P18" s="92"/>
      <c r="Q18" s="92"/>
      <c r="R18" s="92"/>
      <c r="S18" s="92"/>
      <c r="T18" s="93"/>
      <c r="U18" s="92"/>
    </row>
    <row r="19" spans="1:21" s="83" customFormat="1" x14ac:dyDescent="0.2">
      <c r="A19" s="43">
        <v>13</v>
      </c>
      <c r="B19" s="44"/>
      <c r="C19" s="45" t="e">
        <f>VLOOKUP(B19,'sys-CED2'!$A$2:$C$841,2,FALSE)</f>
        <v>#N/A</v>
      </c>
      <c r="D19" s="46" t="e">
        <f>VLOOKUP(B19,'sys-CED2'!$A$2:$C$841,3,FALSE)</f>
        <v>#N/A</v>
      </c>
      <c r="E19" s="46"/>
      <c r="F19" s="46"/>
      <c r="G19" s="46"/>
      <c r="H19" s="48"/>
      <c r="I19" s="49"/>
      <c r="J19" s="91"/>
      <c r="K19" s="92"/>
      <c r="L19" s="92"/>
      <c r="M19" s="92"/>
      <c r="N19" s="92"/>
      <c r="O19" s="92"/>
      <c r="P19" s="92"/>
      <c r="Q19" s="92"/>
      <c r="R19" s="92"/>
      <c r="S19" s="92"/>
      <c r="T19" s="93"/>
      <c r="U19" s="92"/>
    </row>
    <row r="20" spans="1:21" s="83" customFormat="1" x14ac:dyDescent="0.2">
      <c r="A20" s="43">
        <v>14</v>
      </c>
      <c r="B20" s="44"/>
      <c r="C20" s="45" t="e">
        <f>VLOOKUP(B20,'sys-CED2'!$A$2:$C$841,2,FALSE)</f>
        <v>#N/A</v>
      </c>
      <c r="D20" s="46" t="e">
        <f>VLOOKUP(B20,'sys-CED2'!$A$2:$C$841,3,FALSE)</f>
        <v>#N/A</v>
      </c>
      <c r="E20" s="46"/>
      <c r="F20" s="46"/>
      <c r="G20" s="46"/>
      <c r="H20" s="48"/>
      <c r="I20" s="49"/>
      <c r="J20" s="91"/>
      <c r="K20" s="92"/>
      <c r="L20" s="92"/>
      <c r="M20" s="92"/>
      <c r="N20" s="92"/>
      <c r="O20" s="92"/>
      <c r="P20" s="92"/>
      <c r="Q20" s="92"/>
      <c r="R20" s="92"/>
      <c r="S20" s="92"/>
      <c r="T20" s="93"/>
      <c r="U20" s="92"/>
    </row>
    <row r="21" spans="1:21" s="83" customFormat="1" x14ac:dyDescent="0.2">
      <c r="A21" s="43">
        <v>15</v>
      </c>
      <c r="B21" s="44"/>
      <c r="C21" s="45" t="e">
        <f>VLOOKUP(B21,'sys-CED2'!$A$2:$C$841,2,FALSE)</f>
        <v>#N/A</v>
      </c>
      <c r="D21" s="46" t="e">
        <f>VLOOKUP(B21,'sys-CED2'!$A$2:$C$841,3,FALSE)</f>
        <v>#N/A</v>
      </c>
      <c r="E21" s="46"/>
      <c r="F21" s="46"/>
      <c r="G21" s="46"/>
      <c r="H21" s="48"/>
      <c r="I21" s="49"/>
      <c r="J21" s="91"/>
      <c r="K21" s="92"/>
      <c r="L21" s="92"/>
      <c r="M21" s="92"/>
      <c r="N21" s="92"/>
      <c r="O21" s="92"/>
      <c r="P21" s="92"/>
      <c r="Q21" s="92"/>
      <c r="R21" s="92"/>
      <c r="S21" s="92"/>
      <c r="T21" s="93"/>
      <c r="U21" s="92"/>
    </row>
    <row r="22" spans="1:21" s="83" customFormat="1" x14ac:dyDescent="0.2">
      <c r="A22" s="39" t="s">
        <v>2003</v>
      </c>
      <c r="B22" s="40"/>
      <c r="C22" s="41"/>
      <c r="D22" s="50"/>
      <c r="E22" s="50"/>
      <c r="F22" s="50"/>
      <c r="G22" s="50"/>
      <c r="H22" s="51"/>
      <c r="I22" s="52"/>
      <c r="J22" s="94"/>
      <c r="K22" s="95"/>
      <c r="L22" s="96"/>
      <c r="M22" s="97"/>
      <c r="N22" s="96"/>
      <c r="O22" s="96"/>
      <c r="P22" s="98"/>
      <c r="Q22" s="99"/>
      <c r="R22" s="99"/>
      <c r="S22" s="99"/>
      <c r="T22" s="42"/>
      <c r="U22" s="100"/>
    </row>
    <row r="23" spans="1:21" s="83" customFormat="1" x14ac:dyDescent="0.2">
      <c r="A23" s="43">
        <v>16</v>
      </c>
      <c r="B23" s="44"/>
      <c r="C23" s="45" t="e">
        <f>VLOOKUP(B23,'sys-CED2'!$A$2:$C$841,2,FALSE)</f>
        <v>#N/A</v>
      </c>
      <c r="D23" s="46" t="e">
        <f>VLOOKUP(B23,'sys-CED2'!$A$2:$C$841,3,FALSE)</f>
        <v>#N/A</v>
      </c>
      <c r="E23" s="46"/>
      <c r="F23" s="46"/>
      <c r="G23" s="46"/>
      <c r="H23" s="48"/>
      <c r="I23" s="49"/>
      <c r="J23" s="91"/>
      <c r="K23" s="92"/>
      <c r="L23" s="92"/>
      <c r="M23" s="92"/>
      <c r="N23" s="92"/>
      <c r="O23" s="92"/>
      <c r="P23" s="92"/>
      <c r="Q23" s="92"/>
      <c r="R23" s="92"/>
      <c r="S23" s="92"/>
      <c r="T23" s="93"/>
      <c r="U23" s="92"/>
    </row>
    <row r="24" spans="1:21" s="83" customFormat="1" x14ac:dyDescent="0.2">
      <c r="A24" s="43">
        <v>17</v>
      </c>
      <c r="B24" s="44"/>
      <c r="C24" s="45" t="e">
        <f>VLOOKUP(B24,'sys-CED2'!$A$2:$C$841,2,FALSE)</f>
        <v>#N/A</v>
      </c>
      <c r="D24" s="46" t="e">
        <f>VLOOKUP(B24,'sys-CED2'!$A$2:$C$841,3,FALSE)</f>
        <v>#N/A</v>
      </c>
      <c r="E24" s="46"/>
      <c r="F24" s="46"/>
      <c r="G24" s="46"/>
      <c r="H24" s="48"/>
      <c r="I24" s="49"/>
      <c r="J24" s="91"/>
      <c r="K24" s="92"/>
      <c r="L24" s="92"/>
      <c r="M24" s="92"/>
      <c r="N24" s="92"/>
      <c r="O24" s="92"/>
      <c r="P24" s="92"/>
      <c r="Q24" s="92"/>
      <c r="R24" s="92"/>
      <c r="S24" s="92"/>
      <c r="T24" s="93"/>
      <c r="U24" s="100"/>
    </row>
    <row r="25" spans="1:21" s="83" customFormat="1" x14ac:dyDescent="0.2">
      <c r="A25" s="43">
        <v>18</v>
      </c>
      <c r="B25" s="44"/>
      <c r="C25" s="45" t="e">
        <f>VLOOKUP(B25,'sys-CED2'!$A$2:$C$841,2,FALSE)</f>
        <v>#N/A</v>
      </c>
      <c r="D25" s="46" t="e">
        <f>VLOOKUP(B25,'sys-CED2'!$A$2:$C$841,3,FALSE)</f>
        <v>#N/A</v>
      </c>
      <c r="E25" s="46"/>
      <c r="F25" s="46"/>
      <c r="G25" s="46"/>
      <c r="H25" s="48"/>
      <c r="I25" s="49"/>
      <c r="J25" s="91"/>
      <c r="K25" s="92"/>
      <c r="L25" s="92"/>
      <c r="M25" s="92"/>
      <c r="N25" s="92"/>
      <c r="O25" s="92"/>
      <c r="P25" s="92"/>
      <c r="Q25" s="92"/>
      <c r="R25" s="92"/>
      <c r="S25" s="92"/>
      <c r="T25" s="93"/>
      <c r="U25" s="92"/>
    </row>
    <row r="26" spans="1:21" s="83" customFormat="1" x14ac:dyDescent="0.2">
      <c r="A26" s="43">
        <v>19</v>
      </c>
      <c r="B26" s="44"/>
      <c r="C26" s="45" t="e">
        <f>VLOOKUP(B26,'sys-CED2'!$A$2:$C$841,2,FALSE)</f>
        <v>#N/A</v>
      </c>
      <c r="D26" s="46" t="e">
        <f>VLOOKUP(B26,'sys-CED2'!$A$2:$C$841,3,FALSE)</f>
        <v>#N/A</v>
      </c>
      <c r="E26" s="46"/>
      <c r="F26" s="46"/>
      <c r="G26" s="46"/>
      <c r="H26" s="48"/>
      <c r="I26" s="49"/>
      <c r="J26" s="91"/>
      <c r="K26" s="92"/>
      <c r="L26" s="92"/>
      <c r="M26" s="92"/>
      <c r="N26" s="92"/>
      <c r="O26" s="92"/>
      <c r="P26" s="92"/>
      <c r="Q26" s="92"/>
      <c r="R26" s="92"/>
      <c r="S26" s="92"/>
      <c r="T26" s="93"/>
      <c r="U26" s="92"/>
    </row>
    <row r="27" spans="1:21" s="83" customFormat="1" x14ac:dyDescent="0.2">
      <c r="A27" s="43">
        <v>20</v>
      </c>
      <c r="B27" s="44"/>
      <c r="C27" s="45" t="e">
        <f>VLOOKUP(B27,'sys-CED2'!$A$2:$C$841,2,FALSE)</f>
        <v>#N/A</v>
      </c>
      <c r="D27" s="46" t="e">
        <f>VLOOKUP(B27,'sys-CED2'!$A$2:$C$841,3,FALSE)</f>
        <v>#N/A</v>
      </c>
      <c r="E27" s="46"/>
      <c r="F27" s="46"/>
      <c r="G27" s="46"/>
      <c r="H27" s="48"/>
      <c r="I27" s="49"/>
      <c r="J27" s="91"/>
      <c r="K27" s="92"/>
      <c r="L27" s="92"/>
      <c r="M27" s="92"/>
      <c r="N27" s="92"/>
      <c r="O27" s="92"/>
      <c r="P27" s="92"/>
      <c r="Q27" s="92"/>
      <c r="R27" s="92"/>
      <c r="S27" s="92"/>
      <c r="T27" s="93"/>
      <c r="U27" s="92"/>
    </row>
    <row r="28" spans="1:21" s="83" customFormat="1" x14ac:dyDescent="0.2">
      <c r="A28" s="43">
        <v>21</v>
      </c>
      <c r="B28" s="44"/>
      <c r="C28" s="45" t="e">
        <f>VLOOKUP(B28,'sys-CED2'!$A$2:$C$841,2,FALSE)</f>
        <v>#N/A</v>
      </c>
      <c r="D28" s="46" t="e">
        <f>VLOOKUP(B28,'sys-CED2'!$A$2:$C$841,3,FALSE)</f>
        <v>#N/A</v>
      </c>
      <c r="E28" s="46"/>
      <c r="F28" s="46"/>
      <c r="G28" s="46"/>
      <c r="H28" s="48"/>
      <c r="I28" s="49"/>
      <c r="J28" s="91"/>
      <c r="K28" s="92"/>
      <c r="L28" s="92"/>
      <c r="M28" s="92"/>
      <c r="N28" s="92"/>
      <c r="O28" s="92"/>
      <c r="P28" s="92"/>
      <c r="Q28" s="92"/>
      <c r="R28" s="92"/>
      <c r="S28" s="92"/>
      <c r="T28" s="93"/>
      <c r="U28" s="92"/>
    </row>
    <row r="29" spans="1:21" s="83" customFormat="1" x14ac:dyDescent="0.2">
      <c r="A29" s="43">
        <v>22</v>
      </c>
      <c r="B29" s="44"/>
      <c r="C29" s="45" t="e">
        <f>VLOOKUP(B29,'sys-CED2'!$A$2:$C$841,2,FALSE)</f>
        <v>#N/A</v>
      </c>
      <c r="D29" s="46" t="e">
        <f>VLOOKUP(B29,'sys-CED2'!$A$2:$C$841,3,FALSE)</f>
        <v>#N/A</v>
      </c>
      <c r="E29" s="46"/>
      <c r="F29" s="46"/>
      <c r="G29" s="46"/>
      <c r="H29" s="48"/>
      <c r="I29" s="49"/>
      <c r="J29" s="91"/>
      <c r="K29" s="92"/>
      <c r="L29" s="92"/>
      <c r="M29" s="92"/>
      <c r="N29" s="92"/>
      <c r="O29" s="92"/>
      <c r="P29" s="92"/>
      <c r="Q29" s="92"/>
      <c r="R29" s="92"/>
      <c r="S29" s="92"/>
      <c r="T29" s="93"/>
      <c r="U29" s="92"/>
    </row>
    <row r="30" spans="1:21" s="83" customFormat="1" x14ac:dyDescent="0.2">
      <c r="A30" s="43">
        <v>23</v>
      </c>
      <c r="B30" s="44"/>
      <c r="C30" s="45" t="e">
        <f>VLOOKUP(B30,'sys-CED2'!$A$2:$C$841,2,FALSE)</f>
        <v>#N/A</v>
      </c>
      <c r="D30" s="46" t="e">
        <f>VLOOKUP(B30,'sys-CED2'!$A$2:$C$841,3,FALSE)</f>
        <v>#N/A</v>
      </c>
      <c r="E30" s="46"/>
      <c r="F30" s="46"/>
      <c r="G30" s="46"/>
      <c r="H30" s="48"/>
      <c r="I30" s="49"/>
      <c r="J30" s="91"/>
      <c r="K30" s="92"/>
      <c r="L30" s="92"/>
      <c r="M30" s="92"/>
      <c r="N30" s="92"/>
      <c r="O30" s="92"/>
      <c r="P30" s="92"/>
      <c r="Q30" s="92"/>
      <c r="R30" s="92"/>
      <c r="S30" s="92"/>
      <c r="T30" s="93"/>
      <c r="U30" s="92"/>
    </row>
    <row r="31" spans="1:21" s="83" customFormat="1" x14ac:dyDescent="0.2">
      <c r="A31" s="43">
        <v>24</v>
      </c>
      <c r="B31" s="44"/>
      <c r="C31" s="45" t="e">
        <f>VLOOKUP(B31,'sys-CED2'!$A$2:$C$841,2,FALSE)</f>
        <v>#N/A</v>
      </c>
      <c r="D31" s="46" t="e">
        <f>VLOOKUP(B31,'sys-CED2'!$A$2:$C$841,3,FALSE)</f>
        <v>#N/A</v>
      </c>
      <c r="E31" s="46"/>
      <c r="F31" s="46"/>
      <c r="G31" s="46"/>
      <c r="H31" s="48"/>
      <c r="I31" s="49"/>
      <c r="J31" s="91"/>
      <c r="K31" s="92"/>
      <c r="L31" s="92"/>
      <c r="M31" s="92"/>
      <c r="N31" s="92"/>
      <c r="O31" s="92"/>
      <c r="P31" s="92"/>
      <c r="Q31" s="92"/>
      <c r="R31" s="92"/>
      <c r="S31" s="92"/>
      <c r="T31" s="93"/>
      <c r="U31" s="92"/>
    </row>
    <row r="32" spans="1:21" s="83" customFormat="1" x14ac:dyDescent="0.2">
      <c r="A32" s="43">
        <v>25</v>
      </c>
      <c r="B32" s="44"/>
      <c r="C32" s="45" t="e">
        <f>VLOOKUP(B32,'sys-CED2'!$A$2:$C$841,2,FALSE)</f>
        <v>#N/A</v>
      </c>
      <c r="D32" s="46" t="e">
        <f>VLOOKUP(B32,'sys-CED2'!$A$2:$C$841,3,FALSE)</f>
        <v>#N/A</v>
      </c>
      <c r="E32" s="46"/>
      <c r="F32" s="46"/>
      <c r="G32" s="46"/>
      <c r="H32" s="48"/>
      <c r="I32" s="49"/>
      <c r="J32" s="91"/>
      <c r="K32" s="92"/>
      <c r="L32" s="92"/>
      <c r="M32" s="92"/>
      <c r="N32" s="92"/>
      <c r="O32" s="92"/>
      <c r="P32" s="92"/>
      <c r="Q32" s="92"/>
      <c r="R32" s="92"/>
      <c r="S32" s="92"/>
      <c r="T32" s="93"/>
      <c r="U32" s="92"/>
    </row>
    <row r="33" spans="1:21" s="83" customFormat="1" x14ac:dyDescent="0.2">
      <c r="A33" s="43">
        <v>26</v>
      </c>
      <c r="B33" s="44"/>
      <c r="C33" s="45" t="e">
        <f>VLOOKUP(B33,'sys-CED2'!$A$2:$C$841,2,FALSE)</f>
        <v>#N/A</v>
      </c>
      <c r="D33" s="46" t="e">
        <f>VLOOKUP(B33,'sys-CED2'!$A$2:$C$841,3,FALSE)</f>
        <v>#N/A</v>
      </c>
      <c r="E33" s="46"/>
      <c r="F33" s="46"/>
      <c r="G33" s="46"/>
      <c r="H33" s="48"/>
      <c r="I33" s="49"/>
      <c r="J33" s="91"/>
      <c r="K33" s="92"/>
      <c r="L33" s="92"/>
      <c r="M33" s="92"/>
      <c r="N33" s="92"/>
      <c r="O33" s="92"/>
      <c r="P33" s="92"/>
      <c r="Q33" s="92"/>
      <c r="R33" s="92"/>
      <c r="S33" s="92"/>
      <c r="T33" s="93"/>
      <c r="U33" s="92"/>
    </row>
    <row r="34" spans="1:21" s="83" customFormat="1" x14ac:dyDescent="0.2">
      <c r="A34" s="43">
        <v>27</v>
      </c>
      <c r="B34" s="44"/>
      <c r="C34" s="45" t="e">
        <f>VLOOKUP(B34,'sys-CED2'!$A$2:$C$841,2,FALSE)</f>
        <v>#N/A</v>
      </c>
      <c r="D34" s="46" t="e">
        <f>VLOOKUP(B34,'sys-CED2'!$A$2:$C$841,3,FALSE)</f>
        <v>#N/A</v>
      </c>
      <c r="E34" s="46"/>
      <c r="F34" s="46"/>
      <c r="G34" s="46"/>
      <c r="H34" s="48"/>
      <c r="I34" s="49"/>
      <c r="J34" s="91"/>
      <c r="K34" s="92"/>
      <c r="L34" s="92"/>
      <c r="M34" s="92"/>
      <c r="N34" s="92"/>
      <c r="O34" s="92"/>
      <c r="P34" s="92"/>
      <c r="Q34" s="92"/>
      <c r="R34" s="92"/>
      <c r="S34" s="92"/>
      <c r="T34" s="93"/>
      <c r="U34" s="92"/>
    </row>
    <row r="35" spans="1:21" s="83" customFormat="1" x14ac:dyDescent="0.2">
      <c r="A35" s="43">
        <v>28</v>
      </c>
      <c r="B35" s="44"/>
      <c r="C35" s="45" t="e">
        <f>VLOOKUP(B35,'sys-CED2'!$A$2:$C$841,2,FALSE)</f>
        <v>#N/A</v>
      </c>
      <c r="D35" s="46" t="e">
        <f>VLOOKUP(B35,'sys-CED2'!$A$2:$C$841,3,FALSE)</f>
        <v>#N/A</v>
      </c>
      <c r="E35" s="46"/>
      <c r="F35" s="46"/>
      <c r="G35" s="46"/>
      <c r="H35" s="48"/>
      <c r="I35" s="49"/>
      <c r="J35" s="91"/>
      <c r="K35" s="92"/>
      <c r="L35" s="92"/>
      <c r="M35" s="92"/>
      <c r="N35" s="92"/>
      <c r="O35" s="92"/>
      <c r="P35" s="92"/>
      <c r="Q35" s="92"/>
      <c r="R35" s="92"/>
      <c r="S35" s="92"/>
      <c r="T35" s="93"/>
      <c r="U35" s="92"/>
    </row>
    <row r="36" spans="1:21" s="83" customFormat="1" x14ac:dyDescent="0.2">
      <c r="A36" s="43">
        <v>29</v>
      </c>
      <c r="B36" s="44"/>
      <c r="C36" s="45" t="e">
        <f>VLOOKUP(B36,'sys-CED2'!$A$2:$C$841,2,FALSE)</f>
        <v>#N/A</v>
      </c>
      <c r="D36" s="46" t="e">
        <f>VLOOKUP(B36,'sys-CED2'!$A$2:$C$841,3,FALSE)</f>
        <v>#N/A</v>
      </c>
      <c r="E36" s="46"/>
      <c r="F36" s="46"/>
      <c r="G36" s="46"/>
      <c r="H36" s="48"/>
      <c r="I36" s="49"/>
      <c r="J36" s="91"/>
      <c r="K36" s="92"/>
      <c r="L36" s="92"/>
      <c r="M36" s="92"/>
      <c r="N36" s="92"/>
      <c r="O36" s="92"/>
      <c r="P36" s="92"/>
      <c r="Q36" s="92"/>
      <c r="R36" s="92"/>
      <c r="S36" s="92"/>
      <c r="T36" s="93"/>
      <c r="U36" s="92"/>
    </row>
    <row r="37" spans="1:21" s="83" customFormat="1" x14ac:dyDescent="0.2">
      <c r="A37" s="43">
        <v>30</v>
      </c>
      <c r="B37" s="44"/>
      <c r="C37" s="45" t="e">
        <f>VLOOKUP(B37,'sys-CED2'!$A$2:$C$841,2,FALSE)</f>
        <v>#N/A</v>
      </c>
      <c r="D37" s="46" t="e">
        <f>VLOOKUP(B37,'sys-CED2'!$A$2:$C$841,3,FALSE)</f>
        <v>#N/A</v>
      </c>
      <c r="E37" s="46"/>
      <c r="F37" s="46"/>
      <c r="G37" s="46"/>
      <c r="H37" s="48"/>
      <c r="I37" s="49"/>
      <c r="J37" s="91"/>
      <c r="K37" s="92"/>
      <c r="L37" s="92"/>
      <c r="M37" s="92"/>
      <c r="N37" s="92"/>
      <c r="O37" s="92"/>
      <c r="P37" s="92"/>
      <c r="Q37" s="92"/>
      <c r="R37" s="92"/>
      <c r="S37" s="92"/>
      <c r="T37" s="93"/>
      <c r="U37" s="92"/>
    </row>
    <row r="38" spans="1:21" s="83" customFormat="1" x14ac:dyDescent="0.2">
      <c r="A38" s="39" t="s">
        <v>2004</v>
      </c>
      <c r="B38" s="40"/>
      <c r="C38" s="41"/>
      <c r="D38" s="50"/>
      <c r="E38" s="50"/>
      <c r="F38" s="50"/>
      <c r="G38" s="50"/>
      <c r="H38" s="51"/>
      <c r="I38" s="52"/>
      <c r="J38" s="94"/>
      <c r="K38" s="95"/>
      <c r="L38" s="96"/>
      <c r="M38" s="97"/>
      <c r="N38" s="96"/>
      <c r="O38" s="96"/>
      <c r="P38" s="98"/>
      <c r="Q38" s="99"/>
      <c r="R38" s="99"/>
      <c r="S38" s="99"/>
      <c r="T38" s="42"/>
      <c r="U38" s="100"/>
    </row>
    <row r="39" spans="1:21" s="83" customFormat="1" x14ac:dyDescent="0.2">
      <c r="A39" s="43">
        <v>31</v>
      </c>
      <c r="B39" s="44"/>
      <c r="C39" s="45" t="e">
        <f>VLOOKUP(B39,'sys-CED2'!$A$2:$C$841,2,FALSE)</f>
        <v>#N/A</v>
      </c>
      <c r="D39" s="46" t="e">
        <f>VLOOKUP(B39,'sys-CED2'!$A$2:$C$841,3,FALSE)</f>
        <v>#N/A</v>
      </c>
      <c r="E39" s="46"/>
      <c r="F39" s="46"/>
      <c r="G39" s="46"/>
      <c r="H39" s="48"/>
      <c r="I39" s="49"/>
      <c r="J39" s="91"/>
      <c r="K39" s="92"/>
      <c r="L39" s="92"/>
      <c r="M39" s="92"/>
      <c r="N39" s="92"/>
      <c r="O39" s="92"/>
      <c r="P39" s="92"/>
      <c r="Q39" s="92"/>
      <c r="R39" s="92"/>
      <c r="S39" s="92"/>
      <c r="T39" s="93"/>
      <c r="U39" s="92"/>
    </row>
    <row r="40" spans="1:21" s="83" customFormat="1" x14ac:dyDescent="0.2">
      <c r="A40" s="43">
        <v>32</v>
      </c>
      <c r="B40" s="44"/>
      <c r="C40" s="45" t="e">
        <f>VLOOKUP(B40,'sys-CED2'!$A$2:$C$841,2,FALSE)</f>
        <v>#N/A</v>
      </c>
      <c r="D40" s="46" t="e">
        <f>VLOOKUP(B40,'sys-CED2'!$A$2:$C$841,3,FALSE)</f>
        <v>#N/A</v>
      </c>
      <c r="E40" s="46"/>
      <c r="F40" s="46"/>
      <c r="G40" s="46"/>
      <c r="H40" s="48"/>
      <c r="I40" s="49"/>
      <c r="J40" s="91"/>
      <c r="K40" s="92"/>
      <c r="L40" s="92"/>
      <c r="M40" s="92"/>
      <c r="N40" s="92"/>
      <c r="O40" s="92"/>
      <c r="P40" s="92"/>
      <c r="Q40" s="92"/>
      <c r="R40" s="92"/>
      <c r="S40" s="92"/>
      <c r="T40" s="93"/>
      <c r="U40" s="92"/>
    </row>
    <row r="41" spans="1:21" s="83" customFormat="1" x14ac:dyDescent="0.2">
      <c r="A41" s="43">
        <v>33</v>
      </c>
      <c r="B41" s="44"/>
      <c r="C41" s="45" t="e">
        <f>VLOOKUP(B41,'sys-CED2'!$A$2:$C$841,2,FALSE)</f>
        <v>#N/A</v>
      </c>
      <c r="D41" s="46" t="e">
        <f>VLOOKUP(B41,'sys-CED2'!$A$2:$C$841,3,FALSE)</f>
        <v>#N/A</v>
      </c>
      <c r="E41" s="46"/>
      <c r="F41" s="46"/>
      <c r="G41" s="46"/>
      <c r="H41" s="48"/>
      <c r="I41" s="49"/>
      <c r="J41" s="91"/>
      <c r="K41" s="92"/>
      <c r="L41" s="92"/>
      <c r="M41" s="92"/>
      <c r="N41" s="92"/>
      <c r="O41" s="92"/>
      <c r="P41" s="92"/>
      <c r="Q41" s="92"/>
      <c r="R41" s="92"/>
      <c r="S41" s="92"/>
      <c r="T41" s="93"/>
      <c r="U41" s="92"/>
    </row>
    <row r="42" spans="1:21" s="83" customFormat="1" x14ac:dyDescent="0.2">
      <c r="A42" s="43">
        <v>34</v>
      </c>
      <c r="B42" s="44"/>
      <c r="C42" s="45" t="e">
        <f>VLOOKUP(B42,'sys-CED2'!$A$2:$C$841,2,FALSE)</f>
        <v>#N/A</v>
      </c>
      <c r="D42" s="46" t="e">
        <f>VLOOKUP(B42,'sys-CED2'!$A$2:$C$841,3,FALSE)</f>
        <v>#N/A</v>
      </c>
      <c r="E42" s="46"/>
      <c r="F42" s="46"/>
      <c r="G42" s="46"/>
      <c r="H42" s="48"/>
      <c r="I42" s="49"/>
      <c r="J42" s="91"/>
      <c r="K42" s="92"/>
      <c r="L42" s="92"/>
      <c r="M42" s="92"/>
      <c r="N42" s="92"/>
      <c r="O42" s="92"/>
      <c r="P42" s="92"/>
      <c r="Q42" s="92"/>
      <c r="R42" s="92"/>
      <c r="S42" s="92"/>
      <c r="T42" s="93"/>
      <c r="U42" s="92"/>
    </row>
    <row r="43" spans="1:21" s="83" customFormat="1" x14ac:dyDescent="0.2">
      <c r="A43" s="43">
        <v>35</v>
      </c>
      <c r="B43" s="156"/>
      <c r="C43" s="45" t="e">
        <f>VLOOKUP(B43,'sys-CED2'!$A$2:$C$841,2,FALSE)</f>
        <v>#N/A</v>
      </c>
      <c r="D43" s="46" t="e">
        <f>VLOOKUP(B43,'sys-CED2'!$A$2:$C$841,3,FALSE)</f>
        <v>#N/A</v>
      </c>
      <c r="E43" s="157"/>
      <c r="F43" s="46"/>
      <c r="G43" s="46"/>
      <c r="H43" s="48"/>
      <c r="I43" s="49"/>
      <c r="J43" s="91"/>
      <c r="K43" s="92"/>
      <c r="L43" s="92"/>
      <c r="M43" s="92"/>
      <c r="N43" s="92"/>
      <c r="O43" s="92"/>
      <c r="P43" s="92"/>
      <c r="Q43" s="92"/>
      <c r="R43" s="92"/>
      <c r="S43" s="92"/>
      <c r="T43" s="93"/>
      <c r="U43" s="92"/>
    </row>
    <row r="44" spans="1:21" s="83" customFormat="1" x14ac:dyDescent="0.2">
      <c r="A44" s="43">
        <v>36</v>
      </c>
      <c r="B44" s="44"/>
      <c r="C44" s="45" t="e">
        <f>VLOOKUP(B44,'sys-CED2'!$A$2:$C$841,2,FALSE)</f>
        <v>#N/A</v>
      </c>
      <c r="D44" s="46" t="e">
        <f>VLOOKUP(B44,'sys-CED2'!$A$2:$C$841,3,FALSE)</f>
        <v>#N/A</v>
      </c>
      <c r="E44" s="46"/>
      <c r="F44" s="46"/>
      <c r="G44" s="46"/>
      <c r="H44" s="48"/>
      <c r="I44" s="49"/>
      <c r="J44" s="91"/>
      <c r="K44" s="92"/>
      <c r="L44" s="92"/>
      <c r="M44" s="92"/>
      <c r="N44" s="92"/>
      <c r="O44" s="92"/>
      <c r="P44" s="92"/>
      <c r="Q44" s="92"/>
      <c r="R44" s="92"/>
      <c r="S44" s="92"/>
      <c r="T44" s="93"/>
      <c r="U44" s="92"/>
    </row>
    <row r="45" spans="1:21" s="83" customFormat="1" x14ac:dyDescent="0.2">
      <c r="A45" s="43">
        <v>37</v>
      </c>
      <c r="B45" s="44"/>
      <c r="C45" s="45" t="e">
        <f>VLOOKUP(B45,'sys-CED2'!$A$2:$C$841,2,FALSE)</f>
        <v>#N/A</v>
      </c>
      <c r="D45" s="46" t="e">
        <f>VLOOKUP(B45,'sys-CED2'!$A$2:$C$841,3,FALSE)</f>
        <v>#N/A</v>
      </c>
      <c r="E45" s="46"/>
      <c r="F45" s="46"/>
      <c r="G45" s="46"/>
      <c r="H45" s="48"/>
      <c r="I45" s="49"/>
      <c r="J45" s="91"/>
      <c r="K45" s="92"/>
      <c r="L45" s="92"/>
      <c r="M45" s="92"/>
      <c r="N45" s="92"/>
      <c r="O45" s="92"/>
      <c r="P45" s="92"/>
      <c r="Q45" s="92"/>
      <c r="R45" s="92"/>
      <c r="S45" s="92"/>
      <c r="T45" s="93"/>
      <c r="U45" s="92"/>
    </row>
    <row r="46" spans="1:21" s="83" customFormat="1" x14ac:dyDescent="0.2">
      <c r="A46" s="43">
        <v>38</v>
      </c>
      <c r="B46" s="44"/>
      <c r="C46" s="45" t="e">
        <f>VLOOKUP(B46,'sys-CED2'!$A$2:$C$841,2,FALSE)</f>
        <v>#N/A</v>
      </c>
      <c r="D46" s="46" t="e">
        <f>VLOOKUP(B46,'sys-CED2'!$A$2:$C$841,3,FALSE)</f>
        <v>#N/A</v>
      </c>
      <c r="E46" s="46"/>
      <c r="F46" s="46"/>
      <c r="G46" s="46"/>
      <c r="H46" s="48"/>
      <c r="I46" s="49"/>
      <c r="J46" s="91"/>
      <c r="K46" s="92"/>
      <c r="L46" s="92"/>
      <c r="M46" s="92"/>
      <c r="N46" s="92"/>
      <c r="O46" s="92"/>
      <c r="P46" s="92"/>
      <c r="Q46" s="92"/>
      <c r="R46" s="92"/>
      <c r="S46" s="92"/>
      <c r="T46" s="93"/>
      <c r="U46" s="92"/>
    </row>
    <row r="47" spans="1:21" s="83" customFormat="1" x14ac:dyDescent="0.2">
      <c r="A47" s="43">
        <v>39</v>
      </c>
      <c r="B47" s="44"/>
      <c r="C47" s="45" t="e">
        <f>VLOOKUP(B47,'sys-CED2'!$A$2:$C$841,2,FALSE)</f>
        <v>#N/A</v>
      </c>
      <c r="D47" s="46" t="e">
        <f>VLOOKUP(B47,'sys-CED2'!$A$2:$C$841,3,FALSE)</f>
        <v>#N/A</v>
      </c>
      <c r="E47" s="46"/>
      <c r="F47" s="46"/>
      <c r="G47" s="46"/>
      <c r="H47" s="48"/>
      <c r="I47" s="49"/>
      <c r="J47" s="91"/>
      <c r="K47" s="92"/>
      <c r="L47" s="92"/>
      <c r="M47" s="92"/>
      <c r="N47" s="92"/>
      <c r="O47" s="92"/>
      <c r="P47" s="92"/>
      <c r="Q47" s="92"/>
      <c r="R47" s="92"/>
      <c r="S47" s="92"/>
      <c r="T47" s="93"/>
      <c r="U47" s="92"/>
    </row>
    <row r="48" spans="1:21" s="83" customFormat="1" x14ac:dyDescent="0.2">
      <c r="A48" s="43">
        <v>40</v>
      </c>
      <c r="B48" s="44"/>
      <c r="C48" s="45" t="e">
        <f>VLOOKUP(B48,'sys-CED2'!$A$2:$C$841,2,FALSE)</f>
        <v>#N/A</v>
      </c>
      <c r="D48" s="46" t="e">
        <f>VLOOKUP(B48,'sys-CED2'!$A$2:$C$841,3,FALSE)</f>
        <v>#N/A</v>
      </c>
      <c r="E48" s="46"/>
      <c r="F48" s="46"/>
      <c r="G48" s="46"/>
      <c r="H48" s="48"/>
      <c r="I48" s="49"/>
      <c r="J48" s="91"/>
      <c r="K48" s="92"/>
      <c r="L48" s="92"/>
      <c r="M48" s="92"/>
      <c r="N48" s="92"/>
      <c r="O48" s="92"/>
      <c r="P48" s="92"/>
      <c r="Q48" s="92"/>
      <c r="R48" s="92"/>
      <c r="S48" s="92"/>
      <c r="T48" s="93"/>
      <c r="U48" s="92"/>
    </row>
    <row r="49" spans="1:21" s="83" customFormat="1" x14ac:dyDescent="0.2">
      <c r="A49" s="43">
        <v>41</v>
      </c>
      <c r="B49" s="44"/>
      <c r="C49" s="45" t="e">
        <f>VLOOKUP(B49,'sys-CED2'!$A$2:$C$841,2,FALSE)</f>
        <v>#N/A</v>
      </c>
      <c r="D49" s="46" t="e">
        <f>VLOOKUP(B49,'sys-CED2'!$A$2:$C$841,3,FALSE)</f>
        <v>#N/A</v>
      </c>
      <c r="E49" s="46"/>
      <c r="F49" s="46"/>
      <c r="G49" s="46"/>
      <c r="H49" s="48"/>
      <c r="I49" s="49"/>
      <c r="J49" s="91"/>
      <c r="K49" s="92"/>
      <c r="L49" s="92"/>
      <c r="M49" s="92"/>
      <c r="N49" s="92"/>
      <c r="O49" s="92"/>
      <c r="P49" s="92"/>
      <c r="Q49" s="92"/>
      <c r="R49" s="92"/>
      <c r="S49" s="92"/>
      <c r="T49" s="93"/>
      <c r="U49" s="92"/>
    </row>
    <row r="50" spans="1:21" s="83" customFormat="1" x14ac:dyDescent="0.2">
      <c r="A50" s="43">
        <v>42</v>
      </c>
      <c r="B50" s="44"/>
      <c r="C50" s="45" t="e">
        <f>VLOOKUP(B50,'sys-CED2'!$A$2:$C$841,2,FALSE)</f>
        <v>#N/A</v>
      </c>
      <c r="D50" s="46" t="e">
        <f>VLOOKUP(B50,'sys-CED2'!$A$2:$C$841,3,FALSE)</f>
        <v>#N/A</v>
      </c>
      <c r="E50" s="46"/>
      <c r="F50" s="46"/>
      <c r="G50" s="46"/>
      <c r="H50" s="48"/>
      <c r="I50" s="49"/>
      <c r="J50" s="91"/>
      <c r="K50" s="92"/>
      <c r="L50" s="92"/>
      <c r="M50" s="92"/>
      <c r="N50" s="92"/>
      <c r="O50" s="92"/>
      <c r="P50" s="92"/>
      <c r="Q50" s="92"/>
      <c r="R50" s="92"/>
      <c r="S50" s="92"/>
      <c r="T50" s="93"/>
      <c r="U50" s="92"/>
    </row>
    <row r="51" spans="1:21" s="83" customFormat="1" x14ac:dyDescent="0.2">
      <c r="A51" s="43">
        <v>43</v>
      </c>
      <c r="B51" s="44"/>
      <c r="C51" s="45" t="e">
        <f>VLOOKUP(B51,'sys-CED2'!$A$2:$C$841,2,FALSE)</f>
        <v>#N/A</v>
      </c>
      <c r="D51" s="46" t="e">
        <f>VLOOKUP(B51,'sys-CED2'!$A$2:$C$841,3,FALSE)</f>
        <v>#N/A</v>
      </c>
      <c r="E51" s="46"/>
      <c r="F51" s="46"/>
      <c r="G51" s="46"/>
      <c r="H51" s="48"/>
      <c r="I51" s="49"/>
      <c r="J51" s="91"/>
      <c r="K51" s="92"/>
      <c r="L51" s="92"/>
      <c r="M51" s="92"/>
      <c r="N51" s="92"/>
      <c r="O51" s="92"/>
      <c r="P51" s="92"/>
      <c r="Q51" s="92"/>
      <c r="R51" s="92"/>
      <c r="S51" s="92"/>
      <c r="T51" s="93"/>
      <c r="U51" s="92"/>
    </row>
    <row r="52" spans="1:21" s="83" customFormat="1" x14ac:dyDescent="0.2">
      <c r="A52" s="43">
        <v>44</v>
      </c>
      <c r="B52" s="44"/>
      <c r="C52" s="45" t="e">
        <f>VLOOKUP(B52,'sys-CED2'!$A$2:$C$841,2,FALSE)</f>
        <v>#N/A</v>
      </c>
      <c r="D52" s="46" t="e">
        <f>VLOOKUP(B52,'sys-CED2'!$A$2:$C$841,3,FALSE)</f>
        <v>#N/A</v>
      </c>
      <c r="E52" s="46"/>
      <c r="F52" s="46"/>
      <c r="G52" s="46"/>
      <c r="H52" s="48"/>
      <c r="I52" s="49"/>
      <c r="J52" s="91"/>
      <c r="K52" s="92"/>
      <c r="L52" s="92"/>
      <c r="M52" s="92"/>
      <c r="N52" s="92"/>
      <c r="O52" s="92"/>
      <c r="P52" s="92"/>
      <c r="Q52" s="92"/>
      <c r="R52" s="92"/>
      <c r="S52" s="92"/>
      <c r="T52" s="93"/>
      <c r="U52" s="92"/>
    </row>
    <row r="53" spans="1:21" s="83" customFormat="1" x14ac:dyDescent="0.2">
      <c r="A53" s="43">
        <v>45</v>
      </c>
      <c r="B53" s="44"/>
      <c r="C53" s="45" t="e">
        <f>VLOOKUP(B53,'sys-CED2'!$A$2:$C$841,2,FALSE)</f>
        <v>#N/A</v>
      </c>
      <c r="D53" s="46" t="e">
        <f>VLOOKUP(B53,'sys-CED2'!$A$2:$C$841,3,FALSE)</f>
        <v>#N/A</v>
      </c>
      <c r="E53" s="46"/>
      <c r="F53" s="46"/>
      <c r="G53" s="46"/>
      <c r="H53" s="48"/>
      <c r="I53" s="49"/>
      <c r="J53" s="91"/>
      <c r="K53" s="92"/>
      <c r="L53" s="92"/>
      <c r="M53" s="92"/>
      <c r="N53" s="92"/>
      <c r="O53" s="92"/>
      <c r="P53" s="92"/>
      <c r="Q53" s="92"/>
      <c r="R53" s="92"/>
      <c r="S53" s="92"/>
      <c r="T53" s="93"/>
      <c r="U53" s="92"/>
    </row>
    <row r="63" spans="1:21" x14ac:dyDescent="0.2">
      <c r="T63" s="70"/>
    </row>
    <row r="64" spans="1:21" x14ac:dyDescent="0.2">
      <c r="T64" s="70"/>
    </row>
    <row r="65" spans="20:20" x14ac:dyDescent="0.2">
      <c r="T65" s="70"/>
    </row>
  </sheetData>
  <sheetProtection formatCells="0" insertRows="0" deleteRows="0" selectLockedCells="1" sort="0"/>
  <mergeCells count="9">
    <mergeCell ref="A1:E3"/>
    <mergeCell ref="M1:P1"/>
    <mergeCell ref="Q1:U1"/>
    <mergeCell ref="B4:E4"/>
    <mergeCell ref="F4:H4"/>
    <mergeCell ref="J4:L4"/>
    <mergeCell ref="M4:P4"/>
    <mergeCell ref="Q4:U4"/>
    <mergeCell ref="F1:G1"/>
  </mergeCells>
  <dataValidations count="8">
    <dataValidation type="list" errorStyle="information" allowBlank="1" showInputMessage="1" showErrorMessage="1" errorTitle="composition du déchet" error="texte personnalisé " sqref="J7:J21 J39:J53 J23:J37" xr:uid="{6E00E515-A7E9-4255-98B8-E5181C926B95}">
      <formula1>composition</formula1>
    </dataValidation>
    <dataValidation type="list" errorStyle="information" showInputMessage="1" showErrorMessage="1" errorTitle="Consistance du déchet" error="texte personnalisé " sqref="K23:K37 K39:K53 K7:K21" xr:uid="{64A83E30-11F3-4CE1-9362-6972C91AD791}">
      <formula1>consistance</formula1>
    </dataValidation>
    <dataValidation type="list" allowBlank="1" showInputMessage="1" showErrorMessage="1" errorTitle="unité" error="pas de texte personnalisé possible" promptTitle="unités" sqref="I23:I37 I7:I21 I39:I53" xr:uid="{DF94663D-8389-4182-B205-48D856D8D3C5}">
      <formula1>unité</formula1>
    </dataValidation>
    <dataValidation type="list" showInputMessage="1" showErrorMessage="1" errorTitle="Collecteurs" error="pas de texte personnalisé  possible, veuillez définir les transporteurs, négociants et destinataires au [tab] collecteurs" sqref="S23:S37 S39:S53 S7:S21" xr:uid="{1FE4F5B3-45AF-4AA4-A4E2-BF102A98D898}">
      <formula1>destinataire</formula1>
    </dataValidation>
    <dataValidation type="list" showInputMessage="1" showErrorMessage="1" errorTitle="Collecteurs" error="pas de texte personnalisé  possible, veuillez définir les transporteurs, négociants et destinataires au [tab] collecteurs" sqref="Q23:Q37 Q39:Q53 Q7:Q21" xr:uid="{3BFE0B3F-8E84-448C-A4BE-BB18B4C1AB09}">
      <formula1>transporteur</formula1>
    </dataValidation>
    <dataValidation type="list" showInputMessage="1" showErrorMessage="1" errorTitle="code D et R" error="pas de texte personnalisé  possible" sqref="T23:T37 T39:T53 T7:T21" xr:uid="{151E3EEC-0F24-46CA-87D1-1AC16A9A1E9F}">
      <formula1>d_r</formula1>
    </dataValidation>
    <dataValidation type="list" showInputMessage="1" showErrorMessage="1" errorTitle="Collecteurs" error="pas de texte personnalisé  possible, veuillez définir les transporteurs, négociants et destinataires au [tab] collecteurs" sqref="R23:R37 R39:R53 R7:R21" xr:uid="{6C02A8A4-AAC4-448D-93FA-5D9BA662E4FB}">
      <formula1>negociant</formula1>
    </dataValidation>
    <dataValidation type="list" errorStyle="information" allowBlank="1" showInputMessage="1" showErrorMessage="1" errorTitle="Entreposage" error="texte personnalisé  possible" sqref="M39:N53 M23:N37 M38 M22 M7:N21" xr:uid="{A89F2677-A7F0-4B48-A377-A941B3B583E5}">
      <formula1>récipient</formula1>
    </dataValidation>
  </dataValidations>
  <printOptions horizontalCentered="1"/>
  <pageMargins left="0.15748031496062992" right="0.15748031496062992" top="0.31496062992125984" bottom="0.98425196850393704" header="0.27559055118110237" footer="0.27559055118110237"/>
  <pageSetup paperSize="9" scale="27" fitToWidth="4" pageOrder="overThenDown" orientation="landscape" r:id="rId1"/>
  <headerFooter alignWithMargins="0">
    <oddHeader>&amp;CFormulaire électronique PPGD</oddHeader>
    <oddFooter>&amp;L
&amp;Cpage &amp;P de &amp;N
Tél:  (+352) 405656-1
&amp;R
offall@aev.etat.lu
www.emwelt.lu</oddFooter>
  </headerFooter>
  <colBreaks count="1" manualBreakCount="1">
    <brk id="16"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E24B1-5F02-4D61-B07C-25AE8E6384A6}">
  <sheetPr codeName="Sheet1"/>
  <dimension ref="A1:L65"/>
  <sheetViews>
    <sheetView view="pageBreakPreview" zoomScaleNormal="80" zoomScaleSheetLayoutView="100" workbookViewId="0">
      <pane xSplit="4" topLeftCell="E1" activePane="topRight" state="frozen"/>
      <selection pane="topRight" activeCell="E22" sqref="E22"/>
    </sheetView>
  </sheetViews>
  <sheetFormatPr defaultRowHeight="12.75" x14ac:dyDescent="0.2"/>
  <cols>
    <col min="1" max="1" width="4.28515625" style="68" customWidth="1"/>
    <col min="2" max="2" width="7.7109375" style="69" customWidth="1"/>
    <col min="3" max="3" width="1.42578125" style="70" customWidth="1"/>
    <col min="4" max="4" width="54" style="70" customWidth="1"/>
    <col min="5" max="5" width="33.42578125" style="70" customWidth="1"/>
    <col min="6" max="6" width="15.28515625" style="70" customWidth="1"/>
    <col min="7" max="9" width="112.5703125" style="70" customWidth="1"/>
    <col min="10" max="10" width="33.140625" style="70" customWidth="1"/>
    <col min="11" max="11" width="10.85546875" style="70" customWidth="1"/>
    <col min="12" max="16384" width="9.140625" style="70"/>
  </cols>
  <sheetData>
    <row r="1" spans="1:12" ht="106.15" customHeight="1" x14ac:dyDescent="0.3">
      <c r="A1" s="154" t="str">
        <f>CONCATENATE("Déchets de l'année ",'Partie générale'!B6," de l'établissement ",'Partie générale'!B8)</f>
        <v>Déchets de l'année &lt;année&gt; de l'établissement Abc</v>
      </c>
      <c r="B1" s="154"/>
      <c r="C1" s="154"/>
      <c r="D1" s="154"/>
      <c r="E1" s="151" t="str">
        <f>CONCATENATE("Plan de prévention et de la gestion des déchets")</f>
        <v>Plan de prévention et de la gestion des déchets</v>
      </c>
      <c r="F1" s="150"/>
      <c r="G1" s="143"/>
      <c r="H1" s="151" t="s">
        <v>2001</v>
      </c>
    </row>
    <row r="2" spans="1:12" ht="17.45" customHeight="1" x14ac:dyDescent="0.3">
      <c r="A2" s="154"/>
      <c r="B2" s="154"/>
      <c r="C2" s="154"/>
      <c r="D2" s="154"/>
      <c r="E2" s="151"/>
    </row>
    <row r="3" spans="1:12" ht="8.25" customHeight="1" x14ac:dyDescent="0.3">
      <c r="A3" s="155"/>
      <c r="B3" s="155"/>
      <c r="C3" s="155"/>
      <c r="D3" s="155"/>
      <c r="E3" s="152"/>
      <c r="J3" s="71"/>
      <c r="K3" s="71"/>
      <c r="L3" s="71"/>
    </row>
    <row r="4" spans="1:12" s="84" customFormat="1" ht="12.4" customHeight="1" x14ac:dyDescent="0.2">
      <c r="A4" s="72"/>
      <c r="B4" s="198" t="s">
        <v>1185</v>
      </c>
      <c r="C4" s="199"/>
      <c r="D4" s="199"/>
      <c r="E4" s="201" t="s">
        <v>2000</v>
      </c>
      <c r="F4" s="207"/>
      <c r="G4" s="73" t="s">
        <v>110</v>
      </c>
      <c r="H4" s="73" t="s">
        <v>1998</v>
      </c>
      <c r="I4" s="73" t="s">
        <v>1999</v>
      </c>
      <c r="J4" s="75"/>
      <c r="K4" s="75"/>
      <c r="L4" s="75"/>
    </row>
    <row r="5" spans="1:12" s="84" customFormat="1" ht="12.4" customHeight="1" x14ac:dyDescent="0.2">
      <c r="A5" s="73" t="s">
        <v>579</v>
      </c>
      <c r="B5" s="76" t="s">
        <v>580</v>
      </c>
      <c r="C5" s="76" t="s">
        <v>581</v>
      </c>
      <c r="D5" s="73" t="s">
        <v>582</v>
      </c>
      <c r="E5" s="73" t="s">
        <v>1995</v>
      </c>
      <c r="F5" s="73" t="s">
        <v>1996</v>
      </c>
      <c r="G5" s="73"/>
      <c r="H5" s="73"/>
      <c r="I5" s="74"/>
    </row>
    <row r="6" spans="1:12" x14ac:dyDescent="0.2">
      <c r="A6" s="77" t="s">
        <v>1972</v>
      </c>
      <c r="B6" s="78"/>
      <c r="C6" s="79"/>
      <c r="D6" s="80"/>
      <c r="E6" s="81"/>
      <c r="F6" s="82"/>
      <c r="G6" s="87"/>
      <c r="H6" s="87"/>
      <c r="I6" s="87"/>
    </row>
    <row r="7" spans="1:12" s="83" customFormat="1" x14ac:dyDescent="0.2">
      <c r="A7" s="43">
        <v>1</v>
      </c>
      <c r="B7" s="44">
        <f>'PPGD - Registre Art.34'!$B$7</f>
        <v>0</v>
      </c>
      <c r="C7" s="45" t="e">
        <f>VLOOKUP(B7,'sys-CED2'!$A$2:$C$841,2,FALSE)</f>
        <v>#N/A</v>
      </c>
      <c r="D7" s="46" t="e">
        <f>VLOOKUP(B7,'sys-CED2'!$A$2:$C$841,3,FALSE)</f>
        <v>#N/A</v>
      </c>
      <c r="E7" s="48">
        <f>'PPGD - Registre Art.34'!H7</f>
        <v>0</v>
      </c>
      <c r="F7" s="49">
        <f>'PPGD - Registre Art.34'!I7</f>
        <v>0</v>
      </c>
      <c r="G7" s="47"/>
      <c r="H7" s="47"/>
      <c r="I7" s="92"/>
    </row>
    <row r="8" spans="1:12" s="83" customFormat="1" x14ac:dyDescent="0.2">
      <c r="A8" s="43">
        <v>2</v>
      </c>
      <c r="B8" s="156">
        <f>'PPGD - Registre Art.34'!$B$8</f>
        <v>0</v>
      </c>
      <c r="C8" s="45" t="e">
        <f>VLOOKUP(B8,'sys-CED2'!$A$2:$C$841,2,FALSE)</f>
        <v>#N/A</v>
      </c>
      <c r="D8" s="46" t="e">
        <f>VLOOKUP(B8,'sys-CED2'!$A$2:$C$841,3,FALSE)</f>
        <v>#N/A</v>
      </c>
      <c r="E8" s="48">
        <f>'PPGD - Registre Art.34'!H8</f>
        <v>0</v>
      </c>
      <c r="F8" s="49">
        <f>'PPGD - Registre Art.34'!I8</f>
        <v>0</v>
      </c>
      <c r="G8" s="92"/>
      <c r="H8" s="92"/>
      <c r="I8" s="92"/>
    </row>
    <row r="9" spans="1:12" s="83" customFormat="1" x14ac:dyDescent="0.2">
      <c r="A9" s="43">
        <v>3</v>
      </c>
      <c r="B9" s="44">
        <f>'PPGD - Registre Art.34'!B9</f>
        <v>0</v>
      </c>
      <c r="C9" s="45" t="e">
        <f>VLOOKUP(B9,'sys-CED2'!$A$2:$C$841,2,FALSE)</f>
        <v>#N/A</v>
      </c>
      <c r="D9" s="46" t="e">
        <f>VLOOKUP(B9,'sys-CED2'!$A$2:$C$841,3,FALSE)</f>
        <v>#N/A</v>
      </c>
      <c r="E9" s="48">
        <f>'PPGD - Registre Art.34'!H9</f>
        <v>0</v>
      </c>
      <c r="F9" s="49">
        <f>'PPGD - Registre Art.34'!I9</f>
        <v>0</v>
      </c>
      <c r="G9" s="92"/>
      <c r="H9" s="92"/>
      <c r="I9" s="92"/>
    </row>
    <row r="10" spans="1:12" s="83" customFormat="1" x14ac:dyDescent="0.2">
      <c r="A10" s="43">
        <v>4</v>
      </c>
      <c r="B10" s="44">
        <f>'PPGD - Registre Art.34'!B10</f>
        <v>0</v>
      </c>
      <c r="C10" s="45" t="e">
        <f>VLOOKUP(B10,'sys-CED2'!$A$2:$C$841,2,FALSE)</f>
        <v>#N/A</v>
      </c>
      <c r="D10" s="46" t="e">
        <f>VLOOKUP(B10,'sys-CED2'!$A$2:$C$841,3,FALSE)</f>
        <v>#N/A</v>
      </c>
      <c r="E10" s="48">
        <f>'PPGD - Registre Art.34'!H10</f>
        <v>0</v>
      </c>
      <c r="F10" s="49">
        <f>'PPGD - Registre Art.34'!I10</f>
        <v>0</v>
      </c>
      <c r="G10" s="92"/>
      <c r="H10" s="92"/>
      <c r="I10" s="92"/>
    </row>
    <row r="11" spans="1:12" s="83" customFormat="1" x14ac:dyDescent="0.2">
      <c r="A11" s="43">
        <v>5</v>
      </c>
      <c r="B11" s="44">
        <f>'PPGD - Registre Art.34'!B11</f>
        <v>0</v>
      </c>
      <c r="C11" s="45" t="e">
        <f>VLOOKUP(B11,'sys-CED2'!$A$2:$C$841,2,FALSE)</f>
        <v>#N/A</v>
      </c>
      <c r="D11" s="46" t="e">
        <f>VLOOKUP(B11,'sys-CED2'!$A$2:$C$841,3,FALSE)</f>
        <v>#N/A</v>
      </c>
      <c r="E11" s="48">
        <f>'PPGD - Registre Art.34'!H11</f>
        <v>0</v>
      </c>
      <c r="F11" s="49">
        <f>'PPGD - Registre Art.34'!I11</f>
        <v>0</v>
      </c>
      <c r="G11" s="92"/>
      <c r="H11" s="92"/>
      <c r="I11" s="92"/>
    </row>
    <row r="12" spans="1:12" s="83" customFormat="1" x14ac:dyDescent="0.2">
      <c r="A12" s="43">
        <v>6</v>
      </c>
      <c r="B12" s="44">
        <f>'PPGD - Registre Art.34'!B12</f>
        <v>0</v>
      </c>
      <c r="C12" s="45" t="e">
        <f>VLOOKUP(B12,'sys-CED2'!$A$2:$C$841,2,FALSE)</f>
        <v>#N/A</v>
      </c>
      <c r="D12" s="46" t="e">
        <f>VLOOKUP(B12,'sys-CED2'!$A$2:$C$841,3,FALSE)</f>
        <v>#N/A</v>
      </c>
      <c r="E12" s="48">
        <f>'PPGD - Registre Art.34'!H12</f>
        <v>0</v>
      </c>
      <c r="F12" s="49">
        <f>'PPGD - Registre Art.34'!I12</f>
        <v>0</v>
      </c>
      <c r="G12" s="92"/>
      <c r="H12" s="92"/>
      <c r="I12" s="92"/>
    </row>
    <row r="13" spans="1:12" s="83" customFormat="1" x14ac:dyDescent="0.2">
      <c r="A13" s="43">
        <v>7</v>
      </c>
      <c r="B13" s="44">
        <f>'PPGD - Registre Art.34'!B13</f>
        <v>0</v>
      </c>
      <c r="C13" s="45" t="e">
        <f>VLOOKUP(B13,'sys-CED2'!$A$2:$C$841,2,FALSE)</f>
        <v>#N/A</v>
      </c>
      <c r="D13" s="46" t="e">
        <f>VLOOKUP(B13,'sys-CED2'!$A$2:$C$841,3,FALSE)</f>
        <v>#N/A</v>
      </c>
      <c r="E13" s="48">
        <f>'PPGD - Registre Art.34'!H13</f>
        <v>0</v>
      </c>
      <c r="F13" s="49">
        <f>'PPGD - Registre Art.34'!I13</f>
        <v>0</v>
      </c>
      <c r="G13" s="92"/>
      <c r="H13" s="92"/>
      <c r="I13" s="92"/>
    </row>
    <row r="14" spans="1:12" s="83" customFormat="1" x14ac:dyDescent="0.2">
      <c r="A14" s="43">
        <v>8</v>
      </c>
      <c r="B14" s="44">
        <f>'PPGD - Registre Art.34'!B14</f>
        <v>0</v>
      </c>
      <c r="C14" s="45" t="e">
        <f>VLOOKUP(B14,'sys-CED2'!$A$2:$C$841,2,FALSE)</f>
        <v>#N/A</v>
      </c>
      <c r="D14" s="46" t="e">
        <f>VLOOKUP(B14,'sys-CED2'!$A$2:$C$841,3,FALSE)</f>
        <v>#N/A</v>
      </c>
      <c r="E14" s="48">
        <f>'PPGD - Registre Art.34'!H14</f>
        <v>0</v>
      </c>
      <c r="F14" s="49">
        <f>'PPGD - Registre Art.34'!I14</f>
        <v>0</v>
      </c>
      <c r="G14" s="92"/>
      <c r="H14" s="92"/>
      <c r="I14" s="92"/>
    </row>
    <row r="15" spans="1:12" s="83" customFormat="1" x14ac:dyDescent="0.2">
      <c r="A15" s="43">
        <v>9</v>
      </c>
      <c r="B15" s="44">
        <f>'PPGD - Registre Art.34'!B15</f>
        <v>0</v>
      </c>
      <c r="C15" s="45" t="e">
        <f>VLOOKUP(B15,'sys-CED2'!$A$2:$C$841,2,FALSE)</f>
        <v>#N/A</v>
      </c>
      <c r="D15" s="46" t="e">
        <f>VLOOKUP(B15,'sys-CED2'!$A$2:$C$841,3,FALSE)</f>
        <v>#N/A</v>
      </c>
      <c r="E15" s="48">
        <f>'PPGD - Registre Art.34'!H15</f>
        <v>0</v>
      </c>
      <c r="F15" s="49">
        <f>'PPGD - Registre Art.34'!I15</f>
        <v>0</v>
      </c>
      <c r="G15" s="92"/>
      <c r="H15" s="92"/>
      <c r="I15" s="92"/>
    </row>
    <row r="16" spans="1:12" s="83" customFormat="1" x14ac:dyDescent="0.2">
      <c r="A16" s="43">
        <v>10</v>
      </c>
      <c r="B16" s="44">
        <f>'PPGD - Registre Art.34'!B16</f>
        <v>0</v>
      </c>
      <c r="C16" s="45" t="e">
        <f>VLOOKUP(B16,'sys-CED2'!$A$2:$C$841,2,FALSE)</f>
        <v>#N/A</v>
      </c>
      <c r="D16" s="46" t="e">
        <f>VLOOKUP(B16,'sys-CED2'!$A$2:$C$841,3,FALSE)</f>
        <v>#N/A</v>
      </c>
      <c r="E16" s="48">
        <f>'PPGD - Registre Art.34'!H16</f>
        <v>0</v>
      </c>
      <c r="F16" s="49">
        <f>'PPGD - Registre Art.34'!I16</f>
        <v>0</v>
      </c>
      <c r="G16" s="92"/>
      <c r="H16" s="92"/>
      <c r="I16" s="92"/>
    </row>
    <row r="17" spans="1:9" s="83" customFormat="1" x14ac:dyDescent="0.2">
      <c r="A17" s="43">
        <v>11</v>
      </c>
      <c r="B17" s="44">
        <f>'PPGD - Registre Art.34'!B17</f>
        <v>0</v>
      </c>
      <c r="C17" s="45" t="e">
        <f>VLOOKUP(B17,'sys-CED2'!$A$2:$C$841,2,FALSE)</f>
        <v>#N/A</v>
      </c>
      <c r="D17" s="46" t="e">
        <f>VLOOKUP(B17,'sys-CED2'!$A$2:$C$841,3,FALSE)</f>
        <v>#N/A</v>
      </c>
      <c r="E17" s="48">
        <f>'PPGD - Registre Art.34'!H17</f>
        <v>0</v>
      </c>
      <c r="F17" s="49">
        <f>'PPGD - Registre Art.34'!I17</f>
        <v>0</v>
      </c>
      <c r="G17" s="92"/>
      <c r="H17" s="92"/>
      <c r="I17" s="92"/>
    </row>
    <row r="18" spans="1:9" s="83" customFormat="1" x14ac:dyDescent="0.2">
      <c r="A18" s="43">
        <v>12</v>
      </c>
      <c r="B18" s="44">
        <f>'PPGD - Registre Art.34'!B18</f>
        <v>0</v>
      </c>
      <c r="C18" s="45" t="e">
        <f>VLOOKUP(B18,'sys-CED2'!$A$2:$C$841,2,FALSE)</f>
        <v>#N/A</v>
      </c>
      <c r="D18" s="46" t="e">
        <f>VLOOKUP(B18,'sys-CED2'!$A$2:$C$841,3,FALSE)</f>
        <v>#N/A</v>
      </c>
      <c r="E18" s="48">
        <f>'PPGD - Registre Art.34'!H18</f>
        <v>0</v>
      </c>
      <c r="F18" s="49">
        <f>'PPGD - Registre Art.34'!I18</f>
        <v>0</v>
      </c>
      <c r="G18" s="92"/>
      <c r="H18" s="92"/>
      <c r="I18" s="92"/>
    </row>
    <row r="19" spans="1:9" s="83" customFormat="1" x14ac:dyDescent="0.2">
      <c r="A19" s="43">
        <v>13</v>
      </c>
      <c r="B19" s="44">
        <f>'PPGD - Registre Art.34'!B19</f>
        <v>0</v>
      </c>
      <c r="C19" s="45" t="e">
        <f>VLOOKUP(B19,'sys-CED2'!$A$2:$C$841,2,FALSE)</f>
        <v>#N/A</v>
      </c>
      <c r="D19" s="46" t="e">
        <f>VLOOKUP(B19,'sys-CED2'!$A$2:$C$841,3,FALSE)</f>
        <v>#N/A</v>
      </c>
      <c r="E19" s="48">
        <f>'PPGD - Registre Art.34'!H19</f>
        <v>0</v>
      </c>
      <c r="F19" s="49">
        <f>'PPGD - Registre Art.34'!I19</f>
        <v>0</v>
      </c>
      <c r="G19" s="92"/>
      <c r="H19" s="92"/>
      <c r="I19" s="92"/>
    </row>
    <row r="20" spans="1:9" s="83" customFormat="1" x14ac:dyDescent="0.2">
      <c r="A20" s="43">
        <v>14</v>
      </c>
      <c r="B20" s="44">
        <f>'PPGD - Registre Art.34'!B20</f>
        <v>0</v>
      </c>
      <c r="C20" s="45" t="e">
        <f>VLOOKUP(B20,'sys-CED2'!$A$2:$C$841,2,FALSE)</f>
        <v>#N/A</v>
      </c>
      <c r="D20" s="46" t="e">
        <f>VLOOKUP(B20,'sys-CED2'!$A$2:$C$841,3,FALSE)</f>
        <v>#N/A</v>
      </c>
      <c r="E20" s="48">
        <f>'PPGD - Registre Art.34'!H20</f>
        <v>0</v>
      </c>
      <c r="F20" s="49">
        <f>'PPGD - Registre Art.34'!I20</f>
        <v>0</v>
      </c>
      <c r="G20" s="92"/>
      <c r="H20" s="92"/>
      <c r="I20" s="92"/>
    </row>
    <row r="21" spans="1:9" s="83" customFormat="1" x14ac:dyDescent="0.2">
      <c r="A21" s="43">
        <v>15</v>
      </c>
      <c r="B21" s="44">
        <f>'PPGD - Registre Art.34'!B21</f>
        <v>0</v>
      </c>
      <c r="C21" s="45" t="e">
        <f>VLOOKUP(B21,'sys-CED2'!$A$2:$C$841,2,FALSE)</f>
        <v>#N/A</v>
      </c>
      <c r="D21" s="46" t="e">
        <f>VLOOKUP(B21,'sys-CED2'!$A$2:$C$841,3,FALSE)</f>
        <v>#N/A</v>
      </c>
      <c r="E21" s="48">
        <f>'PPGD - Registre Art.34'!H21</f>
        <v>0</v>
      </c>
      <c r="F21" s="49">
        <f>'PPGD - Registre Art.34'!I21</f>
        <v>0</v>
      </c>
      <c r="G21" s="92"/>
      <c r="H21" s="92"/>
      <c r="I21" s="92"/>
    </row>
    <row r="22" spans="1:9" s="83" customFormat="1" x14ac:dyDescent="0.2">
      <c r="A22" s="39" t="s">
        <v>2003</v>
      </c>
      <c r="B22" s="44"/>
      <c r="C22" s="41"/>
      <c r="D22" s="50"/>
      <c r="E22" s="48"/>
      <c r="F22" s="49"/>
      <c r="G22" s="100"/>
      <c r="H22" s="100"/>
      <c r="I22" s="92"/>
    </row>
    <row r="23" spans="1:9" s="83" customFormat="1" x14ac:dyDescent="0.2">
      <c r="A23" s="43">
        <v>16</v>
      </c>
      <c r="B23" s="44">
        <f>'PPGD - Registre Art.34'!B23</f>
        <v>0</v>
      </c>
      <c r="C23" s="45" t="e">
        <f>VLOOKUP(B23,'sys-CED2'!$A$2:$C$841,2,FALSE)</f>
        <v>#N/A</v>
      </c>
      <c r="D23" s="46" t="e">
        <f>VLOOKUP(B23,'sys-CED2'!$A$2:$C$841,3,FALSE)</f>
        <v>#N/A</v>
      </c>
      <c r="E23" s="48">
        <f>'PPGD - Registre Art.34'!H23</f>
        <v>0</v>
      </c>
      <c r="F23" s="49">
        <f>'PPGD - Registre Art.34'!I23</f>
        <v>0</v>
      </c>
      <c r="G23" s="92"/>
      <c r="H23" s="92"/>
      <c r="I23" s="92"/>
    </row>
    <row r="24" spans="1:9" s="83" customFormat="1" x14ac:dyDescent="0.2">
      <c r="A24" s="43">
        <v>17</v>
      </c>
      <c r="B24" s="44">
        <f>'PPGD - Registre Art.34'!B24</f>
        <v>0</v>
      </c>
      <c r="C24" s="45" t="e">
        <f>VLOOKUP(B24,'sys-CED2'!$A$2:$C$841,2,FALSE)</f>
        <v>#N/A</v>
      </c>
      <c r="D24" s="46" t="e">
        <f>VLOOKUP(B24,'sys-CED2'!$A$2:$C$841,3,FALSE)</f>
        <v>#N/A</v>
      </c>
      <c r="E24" s="48">
        <f>'PPGD - Registre Art.34'!H24</f>
        <v>0</v>
      </c>
      <c r="F24" s="49">
        <f>'PPGD - Registre Art.34'!I24</f>
        <v>0</v>
      </c>
      <c r="G24" s="100"/>
      <c r="H24" s="100"/>
      <c r="I24" s="92"/>
    </row>
    <row r="25" spans="1:9" s="83" customFormat="1" x14ac:dyDescent="0.2">
      <c r="A25" s="43">
        <v>18</v>
      </c>
      <c r="B25" s="44">
        <f>'PPGD - Registre Art.34'!B25</f>
        <v>0</v>
      </c>
      <c r="C25" s="45" t="e">
        <f>VLOOKUP(B25,'sys-CED2'!$A$2:$C$841,2,FALSE)</f>
        <v>#N/A</v>
      </c>
      <c r="D25" s="46" t="e">
        <f>VLOOKUP(B25,'sys-CED2'!$A$2:$C$841,3,FALSE)</f>
        <v>#N/A</v>
      </c>
      <c r="E25" s="48">
        <f>'PPGD - Registre Art.34'!H25</f>
        <v>0</v>
      </c>
      <c r="F25" s="49">
        <f>'PPGD - Registre Art.34'!I25</f>
        <v>0</v>
      </c>
      <c r="G25" s="92"/>
      <c r="H25" s="92"/>
      <c r="I25" s="92"/>
    </row>
    <row r="26" spans="1:9" s="83" customFormat="1" x14ac:dyDescent="0.2">
      <c r="A26" s="43">
        <v>19</v>
      </c>
      <c r="B26" s="44">
        <f>'PPGD - Registre Art.34'!B26</f>
        <v>0</v>
      </c>
      <c r="C26" s="45" t="e">
        <f>VLOOKUP(B26,'sys-CED2'!$A$2:$C$841,2,FALSE)</f>
        <v>#N/A</v>
      </c>
      <c r="D26" s="46" t="e">
        <f>VLOOKUP(B26,'sys-CED2'!$A$2:$C$841,3,FALSE)</f>
        <v>#N/A</v>
      </c>
      <c r="E26" s="48">
        <f>'PPGD - Registre Art.34'!H26</f>
        <v>0</v>
      </c>
      <c r="F26" s="49">
        <f>'PPGD - Registre Art.34'!I26</f>
        <v>0</v>
      </c>
      <c r="G26" s="92"/>
      <c r="H26" s="92"/>
      <c r="I26" s="92"/>
    </row>
    <row r="27" spans="1:9" s="83" customFormat="1" x14ac:dyDescent="0.2">
      <c r="A27" s="43">
        <v>20</v>
      </c>
      <c r="B27" s="44">
        <f>'PPGD - Registre Art.34'!B27</f>
        <v>0</v>
      </c>
      <c r="C27" s="45" t="e">
        <f>VLOOKUP(B27,'sys-CED2'!$A$2:$C$841,2,FALSE)</f>
        <v>#N/A</v>
      </c>
      <c r="D27" s="46" t="e">
        <f>VLOOKUP(B27,'sys-CED2'!$A$2:$C$841,3,FALSE)</f>
        <v>#N/A</v>
      </c>
      <c r="E27" s="48">
        <f>'PPGD - Registre Art.34'!H27</f>
        <v>0</v>
      </c>
      <c r="F27" s="49">
        <f>'PPGD - Registre Art.34'!I27</f>
        <v>0</v>
      </c>
      <c r="G27" s="92"/>
      <c r="H27" s="92"/>
      <c r="I27" s="92"/>
    </row>
    <row r="28" spans="1:9" s="83" customFormat="1" x14ac:dyDescent="0.2">
      <c r="A28" s="43">
        <v>21</v>
      </c>
      <c r="B28" s="44">
        <f>'PPGD - Registre Art.34'!B28</f>
        <v>0</v>
      </c>
      <c r="C28" s="45" t="e">
        <f>VLOOKUP(B28,'sys-CED2'!$A$2:$C$841,2,FALSE)</f>
        <v>#N/A</v>
      </c>
      <c r="D28" s="46" t="e">
        <f>VLOOKUP(B28,'sys-CED2'!$A$2:$C$841,3,FALSE)</f>
        <v>#N/A</v>
      </c>
      <c r="E28" s="48">
        <f>'PPGD - Registre Art.34'!H28</f>
        <v>0</v>
      </c>
      <c r="F28" s="49">
        <f>'PPGD - Registre Art.34'!I28</f>
        <v>0</v>
      </c>
      <c r="G28" s="92"/>
      <c r="H28" s="92"/>
      <c r="I28" s="92"/>
    </row>
    <row r="29" spans="1:9" s="83" customFormat="1" x14ac:dyDescent="0.2">
      <c r="A29" s="43">
        <v>22</v>
      </c>
      <c r="B29" s="44">
        <f>'PPGD - Registre Art.34'!B29</f>
        <v>0</v>
      </c>
      <c r="C29" s="45" t="e">
        <f>VLOOKUP(B29,'sys-CED2'!$A$2:$C$841,2,FALSE)</f>
        <v>#N/A</v>
      </c>
      <c r="D29" s="46" t="e">
        <f>VLOOKUP(B29,'sys-CED2'!$A$2:$C$841,3,FALSE)</f>
        <v>#N/A</v>
      </c>
      <c r="E29" s="48">
        <f>'PPGD - Registre Art.34'!H29</f>
        <v>0</v>
      </c>
      <c r="F29" s="49">
        <f>'PPGD - Registre Art.34'!I29</f>
        <v>0</v>
      </c>
      <c r="G29" s="92"/>
      <c r="H29" s="92"/>
      <c r="I29" s="92"/>
    </row>
    <row r="30" spans="1:9" s="83" customFormat="1" x14ac:dyDescent="0.2">
      <c r="A30" s="43">
        <v>23</v>
      </c>
      <c r="B30" s="44">
        <f>'PPGD - Registre Art.34'!B30</f>
        <v>0</v>
      </c>
      <c r="C30" s="45" t="e">
        <f>VLOOKUP(B30,'sys-CED2'!$A$2:$C$841,2,FALSE)</f>
        <v>#N/A</v>
      </c>
      <c r="D30" s="46" t="e">
        <f>VLOOKUP(B30,'sys-CED2'!$A$2:$C$841,3,FALSE)</f>
        <v>#N/A</v>
      </c>
      <c r="E30" s="48">
        <f>'PPGD - Registre Art.34'!H30</f>
        <v>0</v>
      </c>
      <c r="F30" s="49">
        <f>'PPGD - Registre Art.34'!I30</f>
        <v>0</v>
      </c>
      <c r="G30" s="92"/>
      <c r="H30" s="92"/>
      <c r="I30" s="92"/>
    </row>
    <row r="31" spans="1:9" s="83" customFormat="1" x14ac:dyDescent="0.2">
      <c r="A31" s="43">
        <v>24</v>
      </c>
      <c r="B31" s="44">
        <f>'PPGD - Registre Art.34'!B31</f>
        <v>0</v>
      </c>
      <c r="C31" s="45" t="e">
        <f>VLOOKUP(B31,'sys-CED2'!$A$2:$C$841,2,FALSE)</f>
        <v>#N/A</v>
      </c>
      <c r="D31" s="46" t="e">
        <f>VLOOKUP(B31,'sys-CED2'!$A$2:$C$841,3,FALSE)</f>
        <v>#N/A</v>
      </c>
      <c r="E31" s="48">
        <f>'PPGD - Registre Art.34'!H31</f>
        <v>0</v>
      </c>
      <c r="F31" s="49">
        <f>'PPGD - Registre Art.34'!I31</f>
        <v>0</v>
      </c>
      <c r="G31" s="92"/>
      <c r="H31" s="92"/>
      <c r="I31" s="92"/>
    </row>
    <row r="32" spans="1:9" s="83" customFormat="1" x14ac:dyDescent="0.2">
      <c r="A32" s="43">
        <v>25</v>
      </c>
      <c r="B32" s="44">
        <f>'PPGD - Registre Art.34'!B32</f>
        <v>0</v>
      </c>
      <c r="C32" s="45" t="e">
        <f>VLOOKUP(B32,'sys-CED2'!$A$2:$C$841,2,FALSE)</f>
        <v>#N/A</v>
      </c>
      <c r="D32" s="46" t="e">
        <f>VLOOKUP(B32,'sys-CED2'!$A$2:$C$841,3,FALSE)</f>
        <v>#N/A</v>
      </c>
      <c r="E32" s="48">
        <f>'PPGD - Registre Art.34'!H32</f>
        <v>0</v>
      </c>
      <c r="F32" s="49">
        <f>'PPGD - Registre Art.34'!I32</f>
        <v>0</v>
      </c>
      <c r="G32" s="92"/>
      <c r="H32" s="92"/>
      <c r="I32" s="92"/>
    </row>
    <row r="33" spans="1:9" s="83" customFormat="1" x14ac:dyDescent="0.2">
      <c r="A33" s="43">
        <v>26</v>
      </c>
      <c r="B33" s="44">
        <f>'PPGD - Registre Art.34'!B33</f>
        <v>0</v>
      </c>
      <c r="C33" s="45" t="e">
        <f>VLOOKUP(B33,'sys-CED2'!$A$2:$C$841,2,FALSE)</f>
        <v>#N/A</v>
      </c>
      <c r="D33" s="46" t="e">
        <f>VLOOKUP(B33,'sys-CED2'!$A$2:$C$841,3,FALSE)</f>
        <v>#N/A</v>
      </c>
      <c r="E33" s="48">
        <f>'PPGD - Registre Art.34'!H33</f>
        <v>0</v>
      </c>
      <c r="F33" s="49">
        <f>'PPGD - Registre Art.34'!I33</f>
        <v>0</v>
      </c>
      <c r="G33" s="92"/>
      <c r="H33" s="92"/>
      <c r="I33" s="92"/>
    </row>
    <row r="34" spans="1:9" s="83" customFormat="1" x14ac:dyDescent="0.2">
      <c r="A34" s="43">
        <v>27</v>
      </c>
      <c r="B34" s="44">
        <f>'PPGD - Registre Art.34'!B34</f>
        <v>0</v>
      </c>
      <c r="C34" s="45" t="e">
        <f>VLOOKUP(B34,'sys-CED2'!$A$2:$C$841,2,FALSE)</f>
        <v>#N/A</v>
      </c>
      <c r="D34" s="46" t="e">
        <f>VLOOKUP(B34,'sys-CED2'!$A$2:$C$841,3,FALSE)</f>
        <v>#N/A</v>
      </c>
      <c r="E34" s="48">
        <f>'PPGD - Registre Art.34'!H34</f>
        <v>0</v>
      </c>
      <c r="F34" s="49">
        <f>'PPGD - Registre Art.34'!I34</f>
        <v>0</v>
      </c>
      <c r="G34" s="92"/>
      <c r="H34" s="92"/>
      <c r="I34" s="92"/>
    </row>
    <row r="35" spans="1:9" s="83" customFormat="1" x14ac:dyDescent="0.2">
      <c r="A35" s="43">
        <v>28</v>
      </c>
      <c r="B35" s="44">
        <f>'PPGD - Registre Art.34'!B35</f>
        <v>0</v>
      </c>
      <c r="C35" s="45" t="e">
        <f>VLOOKUP(B35,'sys-CED2'!$A$2:$C$841,2,FALSE)</f>
        <v>#N/A</v>
      </c>
      <c r="D35" s="46" t="e">
        <f>VLOOKUP(B35,'sys-CED2'!$A$2:$C$841,3,FALSE)</f>
        <v>#N/A</v>
      </c>
      <c r="E35" s="48">
        <f>'PPGD - Registre Art.34'!H35</f>
        <v>0</v>
      </c>
      <c r="F35" s="49">
        <f>'PPGD - Registre Art.34'!I35</f>
        <v>0</v>
      </c>
      <c r="G35" s="92"/>
      <c r="H35" s="92"/>
      <c r="I35" s="92"/>
    </row>
    <row r="36" spans="1:9" s="83" customFormat="1" x14ac:dyDescent="0.2">
      <c r="A36" s="43">
        <v>29</v>
      </c>
      <c r="B36" s="44">
        <f>'PPGD - Registre Art.34'!B36</f>
        <v>0</v>
      </c>
      <c r="C36" s="45" t="e">
        <f>VLOOKUP(B36,'sys-CED2'!$A$2:$C$841,2,FALSE)</f>
        <v>#N/A</v>
      </c>
      <c r="D36" s="46" t="e">
        <f>VLOOKUP(B36,'sys-CED2'!$A$2:$C$841,3,FALSE)</f>
        <v>#N/A</v>
      </c>
      <c r="E36" s="48">
        <f>'PPGD - Registre Art.34'!H36</f>
        <v>0</v>
      </c>
      <c r="F36" s="49">
        <f>'PPGD - Registre Art.34'!I36</f>
        <v>0</v>
      </c>
      <c r="G36" s="92"/>
      <c r="H36" s="92"/>
      <c r="I36" s="92"/>
    </row>
    <row r="37" spans="1:9" s="83" customFormat="1" x14ac:dyDescent="0.2">
      <c r="A37" s="43">
        <v>30</v>
      </c>
      <c r="B37" s="44">
        <f>'PPGD - Registre Art.34'!B37</f>
        <v>0</v>
      </c>
      <c r="C37" s="45" t="e">
        <f>VLOOKUP(B37,'sys-CED2'!$A$2:$C$841,2,FALSE)</f>
        <v>#N/A</v>
      </c>
      <c r="D37" s="46" t="e">
        <f>VLOOKUP(B37,'sys-CED2'!$A$2:$C$841,3,FALSE)</f>
        <v>#N/A</v>
      </c>
      <c r="E37" s="48">
        <f>'PPGD - Registre Art.34'!H37</f>
        <v>0</v>
      </c>
      <c r="F37" s="49">
        <f>'PPGD - Registre Art.34'!I37</f>
        <v>0</v>
      </c>
      <c r="G37" s="92"/>
      <c r="H37" s="92"/>
      <c r="I37" s="92"/>
    </row>
    <row r="38" spans="1:9" s="83" customFormat="1" x14ac:dyDescent="0.2">
      <c r="A38" s="39" t="s">
        <v>2004</v>
      </c>
      <c r="B38" s="44"/>
      <c r="C38" s="41"/>
      <c r="D38" s="50"/>
      <c r="E38" s="48"/>
      <c r="F38" s="49"/>
      <c r="G38" s="100"/>
      <c r="H38" s="100"/>
      <c r="I38" s="92"/>
    </row>
    <row r="39" spans="1:9" s="83" customFormat="1" x14ac:dyDescent="0.2">
      <c r="A39" s="43">
        <v>31</v>
      </c>
      <c r="B39" s="44">
        <f>'PPGD - Registre Art.34'!B39</f>
        <v>0</v>
      </c>
      <c r="C39" s="45" t="e">
        <f>VLOOKUP(B39,'sys-CED2'!$A$2:$C$841,2,FALSE)</f>
        <v>#N/A</v>
      </c>
      <c r="D39" s="46" t="e">
        <f>VLOOKUP(B39,'sys-CED2'!$A$2:$C$841,3,FALSE)</f>
        <v>#N/A</v>
      </c>
      <c r="E39" s="48">
        <f>'PPGD - Registre Art.34'!H39</f>
        <v>0</v>
      </c>
      <c r="F39" s="49">
        <f>'PPGD - Registre Art.34'!I39</f>
        <v>0</v>
      </c>
      <c r="G39" s="92"/>
      <c r="H39" s="92"/>
      <c r="I39" s="92"/>
    </row>
    <row r="40" spans="1:9" s="83" customFormat="1" x14ac:dyDescent="0.2">
      <c r="A40" s="43">
        <v>32</v>
      </c>
      <c r="B40" s="44">
        <f>'PPGD - Registre Art.34'!B40</f>
        <v>0</v>
      </c>
      <c r="C40" s="45" t="e">
        <f>VLOOKUP(B40,'sys-CED2'!$A$2:$C$841,2,FALSE)</f>
        <v>#N/A</v>
      </c>
      <c r="D40" s="46" t="e">
        <f>VLOOKUP(B40,'sys-CED2'!$A$2:$C$841,3,FALSE)</f>
        <v>#N/A</v>
      </c>
      <c r="E40" s="48">
        <f>'PPGD - Registre Art.34'!H40</f>
        <v>0</v>
      </c>
      <c r="F40" s="49">
        <f>'PPGD - Registre Art.34'!I40</f>
        <v>0</v>
      </c>
      <c r="G40" s="92"/>
      <c r="H40" s="92"/>
      <c r="I40" s="92"/>
    </row>
    <row r="41" spans="1:9" s="83" customFormat="1" x14ac:dyDescent="0.2">
      <c r="A41" s="43">
        <v>33</v>
      </c>
      <c r="B41" s="44">
        <f>'PPGD - Registre Art.34'!B41</f>
        <v>0</v>
      </c>
      <c r="C41" s="45" t="e">
        <f>VLOOKUP(B41,'sys-CED2'!$A$2:$C$841,2,FALSE)</f>
        <v>#N/A</v>
      </c>
      <c r="D41" s="46" t="e">
        <f>VLOOKUP(B41,'sys-CED2'!$A$2:$C$841,3,FALSE)</f>
        <v>#N/A</v>
      </c>
      <c r="E41" s="48">
        <f>'PPGD - Registre Art.34'!H41</f>
        <v>0</v>
      </c>
      <c r="F41" s="49">
        <f>'PPGD - Registre Art.34'!I41</f>
        <v>0</v>
      </c>
      <c r="G41" s="92"/>
      <c r="H41" s="92"/>
      <c r="I41" s="92"/>
    </row>
    <row r="42" spans="1:9" s="83" customFormat="1" x14ac:dyDescent="0.2">
      <c r="A42" s="43">
        <v>34</v>
      </c>
      <c r="B42" s="44">
        <f>'PPGD - Registre Art.34'!B42</f>
        <v>0</v>
      </c>
      <c r="C42" s="45" t="e">
        <f>VLOOKUP(B42,'sys-CED2'!$A$2:$C$841,2,FALSE)</f>
        <v>#N/A</v>
      </c>
      <c r="D42" s="46" t="e">
        <f>VLOOKUP(B42,'sys-CED2'!$A$2:$C$841,3,FALSE)</f>
        <v>#N/A</v>
      </c>
      <c r="E42" s="48">
        <f>'PPGD - Registre Art.34'!H42</f>
        <v>0</v>
      </c>
      <c r="F42" s="49">
        <f>'PPGD - Registre Art.34'!I42</f>
        <v>0</v>
      </c>
      <c r="G42" s="92"/>
      <c r="H42" s="92"/>
      <c r="I42" s="92"/>
    </row>
    <row r="43" spans="1:9" s="83" customFormat="1" x14ac:dyDescent="0.2">
      <c r="A43" s="43">
        <v>35</v>
      </c>
      <c r="B43" s="44">
        <f>'PPGD - Registre Art.34'!B43</f>
        <v>0</v>
      </c>
      <c r="C43" s="45" t="e">
        <f>VLOOKUP(B43,'sys-CED2'!$A$2:$C$841,2,FALSE)</f>
        <v>#N/A</v>
      </c>
      <c r="D43" s="46" t="e">
        <f>VLOOKUP(B43,'sys-CED2'!$A$2:$C$841,3,FALSE)</f>
        <v>#N/A</v>
      </c>
      <c r="E43" s="48">
        <f>'PPGD - Registre Art.34'!H43</f>
        <v>0</v>
      </c>
      <c r="F43" s="49">
        <f>'PPGD - Registre Art.34'!I43</f>
        <v>0</v>
      </c>
      <c r="G43" s="92"/>
      <c r="H43" s="92"/>
      <c r="I43" s="92"/>
    </row>
    <row r="44" spans="1:9" s="83" customFormat="1" x14ac:dyDescent="0.2">
      <c r="A44" s="43">
        <v>36</v>
      </c>
      <c r="B44" s="44">
        <f>'PPGD - Registre Art.34'!B44</f>
        <v>0</v>
      </c>
      <c r="C44" s="45" t="e">
        <f>VLOOKUP(B44,'sys-CED2'!$A$2:$C$841,2,FALSE)</f>
        <v>#N/A</v>
      </c>
      <c r="D44" s="46" t="e">
        <f>VLOOKUP(B44,'sys-CED2'!$A$2:$C$841,3,FALSE)</f>
        <v>#N/A</v>
      </c>
      <c r="E44" s="48">
        <f>'PPGD - Registre Art.34'!H44</f>
        <v>0</v>
      </c>
      <c r="F44" s="49">
        <f>'PPGD - Registre Art.34'!I44</f>
        <v>0</v>
      </c>
      <c r="G44" s="92"/>
      <c r="H44" s="92"/>
      <c r="I44" s="92"/>
    </row>
    <row r="45" spans="1:9" s="83" customFormat="1" x14ac:dyDescent="0.2">
      <c r="A45" s="43">
        <v>37</v>
      </c>
      <c r="B45" s="44">
        <f>'PPGD - Registre Art.34'!B45</f>
        <v>0</v>
      </c>
      <c r="C45" s="45" t="e">
        <f>VLOOKUP(B45,'sys-CED2'!$A$2:$C$841,2,FALSE)</f>
        <v>#N/A</v>
      </c>
      <c r="D45" s="46" t="e">
        <f>VLOOKUP(B45,'sys-CED2'!$A$2:$C$841,3,FALSE)</f>
        <v>#N/A</v>
      </c>
      <c r="E45" s="48">
        <f>'PPGD - Registre Art.34'!H45</f>
        <v>0</v>
      </c>
      <c r="F45" s="49">
        <f>'PPGD - Registre Art.34'!I45</f>
        <v>0</v>
      </c>
      <c r="G45" s="92"/>
      <c r="H45" s="92"/>
      <c r="I45" s="92"/>
    </row>
    <row r="46" spans="1:9" s="83" customFormat="1" x14ac:dyDescent="0.2">
      <c r="A46" s="43">
        <v>38</v>
      </c>
      <c r="B46" s="44">
        <f>'PPGD - Registre Art.34'!B46</f>
        <v>0</v>
      </c>
      <c r="C46" s="45" t="e">
        <f>VLOOKUP(B46,'sys-CED2'!$A$2:$C$841,2,FALSE)</f>
        <v>#N/A</v>
      </c>
      <c r="D46" s="46" t="e">
        <f>VLOOKUP(B46,'sys-CED2'!$A$2:$C$841,3,FALSE)</f>
        <v>#N/A</v>
      </c>
      <c r="E46" s="48">
        <f>'PPGD - Registre Art.34'!H46</f>
        <v>0</v>
      </c>
      <c r="F46" s="49">
        <f>'PPGD - Registre Art.34'!I46</f>
        <v>0</v>
      </c>
      <c r="G46" s="92"/>
      <c r="H46" s="92"/>
      <c r="I46" s="92"/>
    </row>
    <row r="47" spans="1:9" s="83" customFormat="1" x14ac:dyDescent="0.2">
      <c r="A47" s="43">
        <v>39</v>
      </c>
      <c r="B47" s="44">
        <f>'PPGD - Registre Art.34'!B47</f>
        <v>0</v>
      </c>
      <c r="C47" s="45" t="e">
        <f>VLOOKUP(B47,'sys-CED2'!$A$2:$C$841,2,FALSE)</f>
        <v>#N/A</v>
      </c>
      <c r="D47" s="46" t="e">
        <f>VLOOKUP(B47,'sys-CED2'!$A$2:$C$841,3,FALSE)</f>
        <v>#N/A</v>
      </c>
      <c r="E47" s="48">
        <f>'PPGD - Registre Art.34'!H47</f>
        <v>0</v>
      </c>
      <c r="F47" s="49">
        <f>'PPGD - Registre Art.34'!I47</f>
        <v>0</v>
      </c>
      <c r="G47" s="92"/>
      <c r="H47" s="92"/>
      <c r="I47" s="92"/>
    </row>
    <row r="48" spans="1:9" s="83" customFormat="1" x14ac:dyDescent="0.2">
      <c r="A48" s="43">
        <v>40</v>
      </c>
      <c r="B48" s="44">
        <f>'PPGD - Registre Art.34'!B48</f>
        <v>0</v>
      </c>
      <c r="C48" s="45" t="e">
        <f>VLOOKUP(B48,'sys-CED2'!$A$2:$C$841,2,FALSE)</f>
        <v>#N/A</v>
      </c>
      <c r="D48" s="46" t="e">
        <f>VLOOKUP(B48,'sys-CED2'!$A$2:$C$841,3,FALSE)</f>
        <v>#N/A</v>
      </c>
      <c r="E48" s="48">
        <f>'PPGD - Registre Art.34'!H48</f>
        <v>0</v>
      </c>
      <c r="F48" s="49">
        <f>'PPGD - Registre Art.34'!I48</f>
        <v>0</v>
      </c>
      <c r="G48" s="92"/>
      <c r="H48" s="92"/>
      <c r="I48" s="92"/>
    </row>
    <row r="49" spans="1:9" s="83" customFormat="1" x14ac:dyDescent="0.2">
      <c r="A49" s="43">
        <v>41</v>
      </c>
      <c r="B49" s="44">
        <f>'PPGD - Registre Art.34'!B49</f>
        <v>0</v>
      </c>
      <c r="C49" s="45" t="e">
        <f>VLOOKUP(B49,'sys-CED2'!$A$2:$C$841,2,FALSE)</f>
        <v>#N/A</v>
      </c>
      <c r="D49" s="46" t="e">
        <f>VLOOKUP(B49,'sys-CED2'!$A$2:$C$841,3,FALSE)</f>
        <v>#N/A</v>
      </c>
      <c r="E49" s="48">
        <f>'PPGD - Registre Art.34'!H49</f>
        <v>0</v>
      </c>
      <c r="F49" s="49">
        <f>'PPGD - Registre Art.34'!I49</f>
        <v>0</v>
      </c>
      <c r="G49" s="92"/>
      <c r="H49" s="92"/>
      <c r="I49" s="92"/>
    </row>
    <row r="50" spans="1:9" s="83" customFormat="1" x14ac:dyDescent="0.2">
      <c r="A50" s="43">
        <v>42</v>
      </c>
      <c r="B50" s="44">
        <f>'PPGD - Registre Art.34'!B50</f>
        <v>0</v>
      </c>
      <c r="C50" s="45" t="e">
        <f>VLOOKUP(B50,'sys-CED2'!$A$2:$C$841,2,FALSE)</f>
        <v>#N/A</v>
      </c>
      <c r="D50" s="46" t="e">
        <f>VLOOKUP(B50,'sys-CED2'!$A$2:$C$841,3,FALSE)</f>
        <v>#N/A</v>
      </c>
      <c r="E50" s="48">
        <f>'PPGD - Registre Art.34'!H50</f>
        <v>0</v>
      </c>
      <c r="F50" s="49">
        <f>'PPGD - Registre Art.34'!I50</f>
        <v>0</v>
      </c>
      <c r="G50" s="92"/>
      <c r="H50" s="92"/>
      <c r="I50" s="92"/>
    </row>
    <row r="51" spans="1:9" s="83" customFormat="1" x14ac:dyDescent="0.2">
      <c r="A51" s="43">
        <v>43</v>
      </c>
      <c r="B51" s="44">
        <f>'PPGD - Registre Art.34'!B51</f>
        <v>0</v>
      </c>
      <c r="C51" s="45" t="e">
        <f>VLOOKUP(B51,'sys-CED2'!$A$2:$C$841,2,FALSE)</f>
        <v>#N/A</v>
      </c>
      <c r="D51" s="46" t="e">
        <f>VLOOKUP(B51,'sys-CED2'!$A$2:$C$841,3,FALSE)</f>
        <v>#N/A</v>
      </c>
      <c r="E51" s="48">
        <f>'PPGD - Registre Art.34'!H51</f>
        <v>0</v>
      </c>
      <c r="F51" s="49">
        <f>'PPGD - Registre Art.34'!I51</f>
        <v>0</v>
      </c>
      <c r="G51" s="92"/>
      <c r="H51" s="92"/>
      <c r="I51" s="92"/>
    </row>
    <row r="52" spans="1:9" s="83" customFormat="1" x14ac:dyDescent="0.2">
      <c r="A52" s="43">
        <v>44</v>
      </c>
      <c r="B52" s="44">
        <f>'PPGD - Registre Art.34'!B52</f>
        <v>0</v>
      </c>
      <c r="C52" s="45" t="e">
        <f>VLOOKUP(B52,'sys-CED2'!$A$2:$C$841,2,FALSE)</f>
        <v>#N/A</v>
      </c>
      <c r="D52" s="46" t="e">
        <f>VLOOKUP(B52,'sys-CED2'!$A$2:$C$841,3,FALSE)</f>
        <v>#N/A</v>
      </c>
      <c r="E52" s="48">
        <f>'PPGD - Registre Art.34'!H52</f>
        <v>0</v>
      </c>
      <c r="F52" s="49">
        <f>'PPGD - Registre Art.34'!I52</f>
        <v>0</v>
      </c>
      <c r="G52" s="92"/>
      <c r="H52" s="92"/>
      <c r="I52" s="92"/>
    </row>
    <row r="53" spans="1:9" s="83" customFormat="1" x14ac:dyDescent="0.2">
      <c r="A53" s="43">
        <v>45</v>
      </c>
      <c r="B53" s="44">
        <f>'PPGD - Registre Art.34'!B53</f>
        <v>0</v>
      </c>
      <c r="C53" s="45" t="e">
        <f>VLOOKUP(B53,'sys-CED2'!$A$2:$C$841,2,FALSE)</f>
        <v>#N/A</v>
      </c>
      <c r="D53" s="46" t="e">
        <f>VLOOKUP(B53,'sys-CED2'!$A$2:$C$841,3,FALSE)</f>
        <v>#N/A</v>
      </c>
      <c r="E53" s="48">
        <f>'PPGD - Registre Art.34'!H53</f>
        <v>0</v>
      </c>
      <c r="F53" s="49">
        <f>'PPGD - Registre Art.34'!I53</f>
        <v>0</v>
      </c>
      <c r="G53" s="92"/>
      <c r="H53" s="92"/>
      <c r="I53" s="92"/>
    </row>
    <row r="63" spans="1:9" x14ac:dyDescent="0.2">
      <c r="I63" s="68"/>
    </row>
    <row r="64" spans="1:9" x14ac:dyDescent="0.2">
      <c r="I64" s="68"/>
    </row>
    <row r="65" spans="9:9" x14ac:dyDescent="0.2">
      <c r="I65" s="68"/>
    </row>
  </sheetData>
  <sheetProtection formatCells="0" insertRows="0" deleteRows="0" selectLockedCells="1" sort="0"/>
  <mergeCells count="2">
    <mergeCell ref="B4:D4"/>
    <mergeCell ref="E4:F4"/>
  </mergeCells>
  <phoneticPr fontId="0" type="noConversion"/>
  <dataValidations count="1">
    <dataValidation type="list" allowBlank="1" showInputMessage="1" showErrorMessage="1" errorTitle="unité" error="pas de texte personnalisé possible" promptTitle="unités" sqref="F7:F53" xr:uid="{F24631C6-72A2-4183-879C-79571487DF13}">
      <formula1>unité</formula1>
    </dataValidation>
  </dataValidations>
  <printOptions horizontalCentered="1"/>
  <pageMargins left="0.15748031496062992" right="0.15748031496062992" top="0.31496062992125984" bottom="0.98425196850393704" header="0.27559055118110237" footer="0.27559055118110237"/>
  <pageSetup paperSize="9" scale="27" fitToWidth="4" pageOrder="overThenDown" orientation="landscape" r:id="rId1"/>
  <headerFooter alignWithMargins="0">
    <oddHeader>&amp;CFormulaire électronique PPGD</oddHeader>
    <oddFooter>&amp;L
&amp;Cpage &amp;P de &amp;N
Tél:  (+352) 405656-1
&amp;R
offall@aev.etat.lu
www.emwelt.lu</oddFooter>
  </headerFooter>
  <colBreaks count="1" manualBreakCount="1">
    <brk id="7" max="52"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93BEB-26B2-43F5-9622-F157CBB06836}">
  <sheetPr codeName="Sheet9"/>
  <dimension ref="A1"/>
  <sheetViews>
    <sheetView workbookViewId="0">
      <selection activeCell="H1" sqref="H1"/>
    </sheetView>
  </sheetViews>
  <sheetFormatPr defaultRowHeight="12.75" x14ac:dyDescent="0.2"/>
  <cols>
    <col min="1" max="16384" width="9.140625" style="37"/>
  </cols>
  <sheetData/>
  <phoneticPr fontId="6"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FF260-18B0-498E-8D63-BC30EC58A395}">
  <sheetPr codeName="Sheet8"/>
  <dimension ref="A1:AG365"/>
  <sheetViews>
    <sheetView zoomScale="80" zoomScaleNormal="80" workbookViewId="0">
      <pane xSplit="6" ySplit="3" topLeftCell="G4" activePane="bottomRight" state="frozen"/>
      <selection pane="topRight" activeCell="F1" sqref="F1"/>
      <selection pane="bottomLeft" activeCell="A4" sqref="A4"/>
      <selection pane="bottomRight" activeCell="D269" sqref="D269"/>
    </sheetView>
  </sheetViews>
  <sheetFormatPr defaultRowHeight="12.75" x14ac:dyDescent="0.2"/>
  <cols>
    <col min="1" max="1" width="7.5703125" style="59" customWidth="1"/>
    <col min="2" max="2" width="7.7109375" style="59" customWidth="1"/>
    <col min="3" max="3" width="1.5703125" style="59" customWidth="1"/>
    <col min="4" max="4" width="50.5703125" style="57" customWidth="1"/>
    <col min="5" max="5" width="58.5703125" style="58" customWidth="1"/>
    <col min="6" max="6" width="1" style="57" customWidth="1"/>
    <col min="7" max="31" width="4.42578125" style="57" customWidth="1"/>
    <col min="32" max="32" width="27.7109375" style="57" customWidth="1"/>
    <col min="33" max="33" width="15" style="101" customWidth="1"/>
    <col min="34" max="16384" width="9.140625" style="57"/>
  </cols>
  <sheetData>
    <row r="1" spans="1:33" ht="23.25" customHeight="1" thickBot="1" x14ac:dyDescent="0.4">
      <c r="A1" s="56" t="s">
        <v>800</v>
      </c>
      <c r="B1" s="56"/>
      <c r="C1" s="56"/>
      <c r="G1" s="59"/>
      <c r="H1" s="59"/>
      <c r="I1" s="208" t="s">
        <v>1971</v>
      </c>
      <c r="J1" s="209"/>
      <c r="K1" s="209"/>
      <c r="L1" s="209"/>
      <c r="M1" s="209"/>
      <c r="N1" s="209"/>
      <c r="O1" s="209"/>
      <c r="P1" s="209"/>
      <c r="Q1" s="209"/>
      <c r="R1" s="209"/>
      <c r="S1" s="209"/>
      <c r="T1" s="209"/>
      <c r="U1" s="209"/>
      <c r="V1" s="209"/>
      <c r="W1" s="209"/>
      <c r="X1" s="209"/>
      <c r="Y1" s="209"/>
      <c r="Z1" s="209"/>
      <c r="AA1" s="209"/>
      <c r="AB1" s="209"/>
      <c r="AC1" s="209"/>
      <c r="AD1" s="209"/>
      <c r="AE1" s="210"/>
    </row>
    <row r="2" spans="1:33" s="61" customFormat="1" ht="326.25" customHeight="1" x14ac:dyDescent="0.2">
      <c r="A2" s="67" t="s">
        <v>111</v>
      </c>
      <c r="B2" s="67" t="s">
        <v>580</v>
      </c>
      <c r="C2" s="60"/>
      <c r="D2" s="61" t="s">
        <v>650</v>
      </c>
      <c r="E2" s="62" t="s">
        <v>651</v>
      </c>
      <c r="G2" s="63" t="s">
        <v>519</v>
      </c>
      <c r="H2" s="63" t="s">
        <v>520</v>
      </c>
      <c r="I2" s="64" t="s">
        <v>652</v>
      </c>
      <c r="J2" s="64" t="s">
        <v>653</v>
      </c>
      <c r="K2" s="64" t="s">
        <v>654</v>
      </c>
      <c r="L2" s="64" t="s">
        <v>655</v>
      </c>
      <c r="M2" s="64" t="s">
        <v>656</v>
      </c>
      <c r="N2" s="64" t="s">
        <v>1599</v>
      </c>
      <c r="O2" s="64" t="s">
        <v>1600</v>
      </c>
      <c r="P2" s="64" t="s">
        <v>1601</v>
      </c>
      <c r="Q2" s="64" t="s">
        <v>1602</v>
      </c>
      <c r="R2" s="64" t="s">
        <v>1603</v>
      </c>
      <c r="S2" s="64" t="s">
        <v>1604</v>
      </c>
      <c r="T2" s="64" t="s">
        <v>1605</v>
      </c>
      <c r="U2" s="64" t="s">
        <v>1606</v>
      </c>
      <c r="V2" s="64" t="s">
        <v>1607</v>
      </c>
      <c r="W2" s="64" t="s">
        <v>1608</v>
      </c>
      <c r="X2" s="64" t="s">
        <v>1609</v>
      </c>
      <c r="Y2" s="64" t="s">
        <v>1610</v>
      </c>
      <c r="Z2" s="64" t="s">
        <v>1611</v>
      </c>
      <c r="AA2" s="64" t="s">
        <v>1612</v>
      </c>
      <c r="AB2" s="64" t="s">
        <v>1613</v>
      </c>
      <c r="AC2" s="64" t="s">
        <v>1614</v>
      </c>
      <c r="AD2" s="64" t="s">
        <v>1615</v>
      </c>
      <c r="AE2" s="64" t="s">
        <v>1616</v>
      </c>
      <c r="AF2" s="57"/>
      <c r="AG2" s="102"/>
    </row>
    <row r="3" spans="1:33" x14ac:dyDescent="0.2">
      <c r="G3" s="59"/>
      <c r="H3" s="59"/>
      <c r="I3" s="59"/>
      <c r="J3" s="59"/>
      <c r="K3" s="59"/>
      <c r="L3" s="59"/>
      <c r="M3" s="59"/>
      <c r="N3" s="59"/>
      <c r="O3" s="59"/>
      <c r="P3" s="59"/>
      <c r="Q3" s="59"/>
      <c r="R3" s="59"/>
      <c r="S3" s="59"/>
      <c r="T3" s="59"/>
      <c r="U3" s="59"/>
      <c r="V3" s="59"/>
      <c r="W3" s="59"/>
      <c r="X3" s="59"/>
      <c r="Y3" s="59"/>
      <c r="Z3" s="59"/>
      <c r="AA3" s="59"/>
      <c r="AB3" s="59"/>
      <c r="AC3" s="59"/>
    </row>
    <row r="4" spans="1:33" x14ac:dyDescent="0.2">
      <c r="A4" s="57"/>
      <c r="B4" s="57"/>
      <c r="C4" s="57"/>
      <c r="E4" s="65" t="s">
        <v>1824</v>
      </c>
      <c r="G4" s="59"/>
      <c r="H4" s="59"/>
      <c r="I4" s="59"/>
      <c r="J4" s="59"/>
      <c r="K4" s="59"/>
      <c r="L4" s="59"/>
      <c r="M4" s="59"/>
      <c r="N4" s="59"/>
      <c r="O4" s="59"/>
      <c r="P4" s="59"/>
      <c r="Q4" s="59"/>
      <c r="R4" s="59"/>
      <c r="S4" s="59"/>
      <c r="T4" s="59"/>
      <c r="U4" s="59"/>
      <c r="V4" s="59"/>
      <c r="W4" s="59"/>
      <c r="X4" s="59"/>
      <c r="Y4" s="59"/>
      <c r="Z4" s="59"/>
      <c r="AA4" s="59"/>
      <c r="AB4" s="59"/>
      <c r="AC4" s="59"/>
      <c r="AD4" s="59"/>
      <c r="AE4" s="59"/>
      <c r="AF4" s="57" t="s">
        <v>1825</v>
      </c>
    </row>
    <row r="5" spans="1:33" x14ac:dyDescent="0.2">
      <c r="A5" s="57">
        <v>1</v>
      </c>
      <c r="B5" s="55" t="s">
        <v>1332</v>
      </c>
      <c r="C5" s="54" t="s">
        <v>1826</v>
      </c>
      <c r="D5" s="54" t="s">
        <v>1512</v>
      </c>
      <c r="E5" s="54" t="s">
        <v>1513</v>
      </c>
      <c r="F5" s="57" t="s">
        <v>1776</v>
      </c>
      <c r="G5" s="59" t="s">
        <v>93</v>
      </c>
      <c r="H5" s="59"/>
      <c r="I5" s="59"/>
      <c r="J5" s="59"/>
      <c r="K5" s="59"/>
      <c r="L5" s="59"/>
      <c r="M5" s="59"/>
      <c r="N5" s="59"/>
      <c r="O5" s="59"/>
      <c r="P5" s="59"/>
      <c r="Q5" s="59"/>
      <c r="R5" s="59"/>
      <c r="S5" s="59" t="s">
        <v>93</v>
      </c>
      <c r="T5" s="59"/>
      <c r="U5" s="59"/>
      <c r="V5" s="59" t="s">
        <v>78</v>
      </c>
      <c r="W5" s="59" t="s">
        <v>93</v>
      </c>
      <c r="X5" s="59"/>
      <c r="Y5" s="59" t="s">
        <v>93</v>
      </c>
      <c r="Z5" s="59"/>
      <c r="AA5" s="59"/>
      <c r="AB5" s="59"/>
      <c r="AC5" s="59"/>
      <c r="AD5" s="59"/>
      <c r="AE5" s="59"/>
      <c r="AF5" s="57" t="s">
        <v>1016</v>
      </c>
      <c r="AG5" s="101">
        <v>10</v>
      </c>
    </row>
    <row r="6" spans="1:33" x14ac:dyDescent="0.2">
      <c r="A6" s="57">
        <v>2</v>
      </c>
      <c r="B6" s="55">
        <v>200101</v>
      </c>
      <c r="C6" s="54" t="s">
        <v>1826</v>
      </c>
      <c r="D6" s="54" t="s">
        <v>1512</v>
      </c>
      <c r="E6" s="54" t="s">
        <v>1017</v>
      </c>
      <c r="F6" s="57" t="s">
        <v>1776</v>
      </c>
      <c r="G6" s="59"/>
      <c r="H6" s="59"/>
      <c r="I6" s="59"/>
      <c r="J6" s="59"/>
      <c r="K6" s="59"/>
      <c r="L6" s="59"/>
      <c r="M6" s="59"/>
      <c r="N6" s="59"/>
      <c r="O6" s="59"/>
      <c r="P6" s="59"/>
      <c r="Q6" s="59" t="s">
        <v>78</v>
      </c>
      <c r="R6" s="59"/>
      <c r="S6" s="59" t="s">
        <v>93</v>
      </c>
      <c r="T6" s="59"/>
      <c r="U6" s="59"/>
      <c r="V6" s="59"/>
      <c r="W6" s="59" t="s">
        <v>78</v>
      </c>
      <c r="X6" s="59"/>
      <c r="Y6" s="59" t="s">
        <v>78</v>
      </c>
      <c r="Z6" s="59"/>
      <c r="AA6" s="59"/>
      <c r="AB6" s="59" t="s">
        <v>78</v>
      </c>
      <c r="AC6" s="59"/>
      <c r="AD6" s="59"/>
      <c r="AE6" s="59"/>
      <c r="AF6" s="57" t="s">
        <v>1016</v>
      </c>
      <c r="AG6" s="101">
        <v>11</v>
      </c>
    </row>
    <row r="7" spans="1:33" x14ac:dyDescent="0.2">
      <c r="A7" s="57">
        <v>3</v>
      </c>
      <c r="B7" s="55">
        <v>200101</v>
      </c>
      <c r="C7" s="54" t="s">
        <v>1826</v>
      </c>
      <c r="D7" s="54" t="s">
        <v>1512</v>
      </c>
      <c r="E7" s="54" t="s">
        <v>1018</v>
      </c>
      <c r="F7" s="57" t="s">
        <v>1776</v>
      </c>
      <c r="G7" s="59"/>
      <c r="H7" s="59"/>
      <c r="I7" s="59"/>
      <c r="J7" s="59"/>
      <c r="K7" s="59"/>
      <c r="L7" s="59"/>
      <c r="M7" s="59"/>
      <c r="N7" s="59"/>
      <c r="O7" s="59"/>
      <c r="P7" s="59"/>
      <c r="Q7" s="59" t="s">
        <v>78</v>
      </c>
      <c r="R7" s="59"/>
      <c r="S7" s="59" t="s">
        <v>93</v>
      </c>
      <c r="T7" s="59"/>
      <c r="U7" s="59"/>
      <c r="V7" s="59"/>
      <c r="W7" s="59" t="s">
        <v>78</v>
      </c>
      <c r="X7" s="59"/>
      <c r="Y7" s="59" t="s">
        <v>78</v>
      </c>
      <c r="Z7" s="59"/>
      <c r="AA7" s="59"/>
      <c r="AB7" s="59" t="s">
        <v>78</v>
      </c>
      <c r="AC7" s="59" t="s">
        <v>78</v>
      </c>
      <c r="AD7" s="59"/>
      <c r="AE7" s="59"/>
      <c r="AF7" s="57" t="s">
        <v>1016</v>
      </c>
      <c r="AG7" s="101">
        <v>12</v>
      </c>
    </row>
    <row r="8" spans="1:33" x14ac:dyDescent="0.2">
      <c r="A8" s="57">
        <v>4</v>
      </c>
      <c r="B8" s="55">
        <v>200101</v>
      </c>
      <c r="C8" s="54" t="s">
        <v>1826</v>
      </c>
      <c r="D8" s="54" t="s">
        <v>1512</v>
      </c>
      <c r="E8" s="54" t="s">
        <v>1019</v>
      </c>
      <c r="F8" s="57" t="s">
        <v>1776</v>
      </c>
      <c r="G8" s="59" t="s">
        <v>93</v>
      </c>
      <c r="H8" s="59"/>
      <c r="I8" s="59"/>
      <c r="J8" s="59"/>
      <c r="K8" s="59"/>
      <c r="L8" s="59"/>
      <c r="M8" s="59"/>
      <c r="N8" s="59"/>
      <c r="O8" s="59"/>
      <c r="P8" s="59"/>
      <c r="Q8" s="59"/>
      <c r="R8" s="59"/>
      <c r="S8" s="59" t="s">
        <v>93</v>
      </c>
      <c r="T8" s="59"/>
      <c r="U8" s="59"/>
      <c r="V8" s="59" t="s">
        <v>78</v>
      </c>
      <c r="W8" s="59" t="s">
        <v>93</v>
      </c>
      <c r="X8" s="59"/>
      <c r="Y8" s="59"/>
      <c r="Z8" s="59"/>
      <c r="AA8" s="59"/>
      <c r="AB8" s="59"/>
      <c r="AC8" s="59"/>
      <c r="AD8" s="59"/>
      <c r="AE8" s="59"/>
      <c r="AF8" s="57" t="s">
        <v>1016</v>
      </c>
      <c r="AG8" s="101">
        <v>13</v>
      </c>
    </row>
    <row r="9" spans="1:33" x14ac:dyDescent="0.2">
      <c r="A9" s="57">
        <v>5</v>
      </c>
      <c r="B9" s="55">
        <v>150101</v>
      </c>
      <c r="C9" s="54" t="s">
        <v>1826</v>
      </c>
      <c r="D9" s="54" t="s">
        <v>183</v>
      </c>
      <c r="E9" s="54" t="s">
        <v>183</v>
      </c>
      <c r="F9" s="57" t="s">
        <v>1776</v>
      </c>
      <c r="G9" s="59" t="s">
        <v>93</v>
      </c>
      <c r="H9" s="59"/>
      <c r="I9" s="59" t="s">
        <v>93</v>
      </c>
      <c r="J9" s="59" t="s">
        <v>93</v>
      </c>
      <c r="K9" s="59" t="s">
        <v>93</v>
      </c>
      <c r="L9" s="59" t="s">
        <v>93</v>
      </c>
      <c r="M9" s="59" t="s">
        <v>93</v>
      </c>
      <c r="N9" s="59" t="s">
        <v>93</v>
      </c>
      <c r="O9" s="59" t="s">
        <v>93</v>
      </c>
      <c r="P9" s="59" t="s">
        <v>93</v>
      </c>
      <c r="Q9" s="59" t="s">
        <v>78</v>
      </c>
      <c r="R9" s="59" t="s">
        <v>93</v>
      </c>
      <c r="S9" s="59" t="s">
        <v>93</v>
      </c>
      <c r="T9" s="59" t="s">
        <v>93</v>
      </c>
      <c r="U9" s="59" t="s">
        <v>93</v>
      </c>
      <c r="V9" s="59" t="s">
        <v>78</v>
      </c>
      <c r="W9" s="59" t="s">
        <v>93</v>
      </c>
      <c r="X9" s="59" t="s">
        <v>93</v>
      </c>
      <c r="Y9" s="59" t="s">
        <v>93</v>
      </c>
      <c r="Z9" s="59" t="s">
        <v>93</v>
      </c>
      <c r="AA9" s="59"/>
      <c r="AB9" s="59" t="s">
        <v>78</v>
      </c>
      <c r="AC9" s="59" t="s">
        <v>78</v>
      </c>
      <c r="AD9" s="59" t="s">
        <v>93</v>
      </c>
      <c r="AE9" s="59" t="s">
        <v>78</v>
      </c>
      <c r="AF9" s="57" t="s">
        <v>1016</v>
      </c>
      <c r="AG9" s="101">
        <v>14</v>
      </c>
    </row>
    <row r="10" spans="1:33" x14ac:dyDescent="0.2">
      <c r="A10" s="57">
        <v>6</v>
      </c>
      <c r="B10" s="55">
        <v>150101</v>
      </c>
      <c r="C10" s="54" t="s">
        <v>1826</v>
      </c>
      <c r="D10" s="54" t="s">
        <v>183</v>
      </c>
      <c r="E10" s="54" t="s">
        <v>184</v>
      </c>
      <c r="F10" s="57" t="s">
        <v>1776</v>
      </c>
      <c r="G10" s="59" t="s">
        <v>93</v>
      </c>
      <c r="H10" s="59"/>
      <c r="I10" s="59" t="s">
        <v>78</v>
      </c>
      <c r="J10" s="59" t="s">
        <v>93</v>
      </c>
      <c r="K10" s="59" t="s">
        <v>93</v>
      </c>
      <c r="L10" s="59" t="s">
        <v>93</v>
      </c>
      <c r="M10" s="59" t="s">
        <v>93</v>
      </c>
      <c r="N10" s="59" t="s">
        <v>93</v>
      </c>
      <c r="O10" s="59" t="s">
        <v>93</v>
      </c>
      <c r="P10" s="59" t="s">
        <v>93</v>
      </c>
      <c r="Q10" s="59" t="s">
        <v>78</v>
      </c>
      <c r="R10" s="59" t="s">
        <v>93</v>
      </c>
      <c r="S10" s="59" t="s">
        <v>93</v>
      </c>
      <c r="T10" s="59" t="s">
        <v>93</v>
      </c>
      <c r="U10" s="59" t="s">
        <v>93</v>
      </c>
      <c r="V10" s="59" t="s">
        <v>78</v>
      </c>
      <c r="W10" s="59" t="s">
        <v>93</v>
      </c>
      <c r="X10" s="59" t="s">
        <v>93</v>
      </c>
      <c r="Y10" s="59" t="s">
        <v>93</v>
      </c>
      <c r="Z10" s="59" t="s">
        <v>93</v>
      </c>
      <c r="AA10" s="59" t="s">
        <v>78</v>
      </c>
      <c r="AB10" s="59" t="s">
        <v>78</v>
      </c>
      <c r="AC10" s="59" t="s">
        <v>78</v>
      </c>
      <c r="AD10" s="59" t="s">
        <v>93</v>
      </c>
      <c r="AE10" s="59" t="s">
        <v>78</v>
      </c>
      <c r="AF10" s="57" t="s">
        <v>1016</v>
      </c>
      <c r="AG10" s="101">
        <v>15</v>
      </c>
    </row>
    <row r="11" spans="1:33" x14ac:dyDescent="0.2">
      <c r="A11" s="57">
        <v>7</v>
      </c>
      <c r="B11" s="55">
        <v>150101</v>
      </c>
      <c r="C11" s="54" t="s">
        <v>1826</v>
      </c>
      <c r="D11" s="54" t="s">
        <v>183</v>
      </c>
      <c r="E11" s="54" t="s">
        <v>185</v>
      </c>
      <c r="F11" s="57" t="s">
        <v>1776</v>
      </c>
      <c r="G11" s="59"/>
      <c r="H11" s="59"/>
      <c r="I11" s="59"/>
      <c r="J11" s="59"/>
      <c r="K11" s="59"/>
      <c r="L11" s="59"/>
      <c r="M11" s="59"/>
      <c r="N11" s="59"/>
      <c r="O11" s="59"/>
      <c r="P11" s="59"/>
      <c r="Q11" s="59"/>
      <c r="R11" s="59"/>
      <c r="S11" s="59"/>
      <c r="T11" s="59"/>
      <c r="U11" s="59"/>
      <c r="V11" s="59"/>
      <c r="W11" s="59" t="s">
        <v>78</v>
      </c>
      <c r="X11" s="59"/>
      <c r="Y11" s="59"/>
      <c r="Z11" s="59"/>
      <c r="AA11" s="59"/>
      <c r="AB11" s="59"/>
      <c r="AC11" s="59"/>
      <c r="AD11" s="59"/>
      <c r="AE11" s="59"/>
      <c r="AF11" s="57" t="s">
        <v>1016</v>
      </c>
      <c r="AG11" s="101">
        <v>16</v>
      </c>
    </row>
    <row r="12" spans="1:33" x14ac:dyDescent="0.2">
      <c r="A12" s="57">
        <v>8</v>
      </c>
      <c r="B12" s="55">
        <v>150103</v>
      </c>
      <c r="C12" s="54" t="s">
        <v>1826</v>
      </c>
      <c r="D12" s="54" t="s">
        <v>192</v>
      </c>
      <c r="E12" s="54" t="s">
        <v>1827</v>
      </c>
      <c r="F12" s="57" t="s">
        <v>1776</v>
      </c>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7" t="s">
        <v>1016</v>
      </c>
      <c r="AG12" s="101">
        <v>17</v>
      </c>
    </row>
    <row r="13" spans="1:33" x14ac:dyDescent="0.2">
      <c r="A13" s="57">
        <v>9</v>
      </c>
      <c r="B13" s="55">
        <v>150110</v>
      </c>
      <c r="C13" s="54" t="s">
        <v>581</v>
      </c>
      <c r="D13" s="54" t="s">
        <v>201</v>
      </c>
      <c r="E13" s="54" t="s">
        <v>1828</v>
      </c>
      <c r="F13" s="57" t="s">
        <v>1776</v>
      </c>
      <c r="G13" s="59" t="s">
        <v>93</v>
      </c>
      <c r="H13" s="59"/>
      <c r="I13" s="59" t="s">
        <v>78</v>
      </c>
      <c r="J13" s="59" t="s">
        <v>93</v>
      </c>
      <c r="K13" s="59" t="s">
        <v>93</v>
      </c>
      <c r="L13" s="59" t="s">
        <v>93</v>
      </c>
      <c r="M13" s="59" t="s">
        <v>93</v>
      </c>
      <c r="N13" s="59" t="s">
        <v>93</v>
      </c>
      <c r="O13" s="59" t="s">
        <v>93</v>
      </c>
      <c r="P13" s="59" t="s">
        <v>78</v>
      </c>
      <c r="Q13" s="59" t="s">
        <v>1829</v>
      </c>
      <c r="R13" s="59" t="s">
        <v>93</v>
      </c>
      <c r="S13" s="59" t="s">
        <v>93</v>
      </c>
      <c r="T13" s="59" t="s">
        <v>78</v>
      </c>
      <c r="U13" s="59" t="s">
        <v>93</v>
      </c>
      <c r="V13" s="59" t="s">
        <v>78</v>
      </c>
      <c r="W13" s="59" t="s">
        <v>93</v>
      </c>
      <c r="X13" s="59" t="s">
        <v>93</v>
      </c>
      <c r="Y13" s="59" t="s">
        <v>93</v>
      </c>
      <c r="Z13" s="59" t="s">
        <v>93</v>
      </c>
      <c r="AA13" s="59"/>
      <c r="AB13" s="59" t="s">
        <v>78</v>
      </c>
      <c r="AC13" s="59" t="s">
        <v>78</v>
      </c>
      <c r="AD13" s="59" t="s">
        <v>93</v>
      </c>
      <c r="AE13" s="59" t="s">
        <v>1829</v>
      </c>
      <c r="AF13" s="57" t="s">
        <v>1016</v>
      </c>
      <c r="AG13" s="101">
        <v>18</v>
      </c>
    </row>
    <row r="14" spans="1:33" x14ac:dyDescent="0.2">
      <c r="A14" s="57">
        <v>10</v>
      </c>
      <c r="B14" s="55">
        <v>150102</v>
      </c>
      <c r="C14" s="54" t="s">
        <v>1826</v>
      </c>
      <c r="D14" s="54" t="s">
        <v>186</v>
      </c>
      <c r="E14" s="54" t="s">
        <v>1830</v>
      </c>
      <c r="F14" s="57" t="s">
        <v>1776</v>
      </c>
      <c r="G14" s="59" t="s">
        <v>93</v>
      </c>
      <c r="H14" s="59"/>
      <c r="I14" s="59" t="s">
        <v>78</v>
      </c>
      <c r="J14" s="59"/>
      <c r="K14" s="59"/>
      <c r="L14" s="59"/>
      <c r="M14" s="59"/>
      <c r="N14" s="59"/>
      <c r="O14" s="59"/>
      <c r="P14" s="59" t="s">
        <v>78</v>
      </c>
      <c r="Q14" s="59"/>
      <c r="R14" s="59"/>
      <c r="S14" s="59"/>
      <c r="T14" s="59" t="s">
        <v>78</v>
      </c>
      <c r="U14" s="59"/>
      <c r="V14" s="59" t="s">
        <v>78</v>
      </c>
      <c r="W14" s="59"/>
      <c r="X14" s="59"/>
      <c r="Y14" s="59" t="s">
        <v>78</v>
      </c>
      <c r="Z14" s="59"/>
      <c r="AA14" s="59"/>
      <c r="AB14" s="59"/>
      <c r="AC14" s="59"/>
      <c r="AD14" s="59"/>
      <c r="AE14" s="59" t="s">
        <v>1829</v>
      </c>
      <c r="AF14" s="57" t="s">
        <v>1016</v>
      </c>
      <c r="AG14" s="101">
        <v>19</v>
      </c>
    </row>
    <row r="15" spans="1:33" x14ac:dyDescent="0.2">
      <c r="A15" s="57">
        <v>11</v>
      </c>
      <c r="B15" s="55">
        <v>150103</v>
      </c>
      <c r="C15" s="54" t="s">
        <v>1826</v>
      </c>
      <c r="D15" s="54" t="s">
        <v>192</v>
      </c>
      <c r="E15" s="54" t="s">
        <v>1831</v>
      </c>
      <c r="F15" s="57" t="s">
        <v>1776</v>
      </c>
      <c r="G15" s="59" t="s">
        <v>93</v>
      </c>
      <c r="H15" s="59"/>
      <c r="I15" s="59" t="s">
        <v>78</v>
      </c>
      <c r="J15" s="59" t="s">
        <v>93</v>
      </c>
      <c r="K15" s="59" t="s">
        <v>93</v>
      </c>
      <c r="L15" s="59" t="s">
        <v>93</v>
      </c>
      <c r="M15" s="59" t="s">
        <v>93</v>
      </c>
      <c r="N15" s="59" t="s">
        <v>93</v>
      </c>
      <c r="O15" s="59" t="s">
        <v>93</v>
      </c>
      <c r="P15" s="59" t="s">
        <v>78</v>
      </c>
      <c r="Q15" s="59" t="s">
        <v>1829</v>
      </c>
      <c r="R15" s="59" t="s">
        <v>93</v>
      </c>
      <c r="S15" s="59" t="s">
        <v>93</v>
      </c>
      <c r="T15" s="59" t="s">
        <v>78</v>
      </c>
      <c r="U15" s="59" t="s">
        <v>93</v>
      </c>
      <c r="V15" s="59" t="s">
        <v>78</v>
      </c>
      <c r="W15" s="59" t="s">
        <v>93</v>
      </c>
      <c r="X15" s="59" t="s">
        <v>93</v>
      </c>
      <c r="Y15" s="59" t="s">
        <v>78</v>
      </c>
      <c r="Z15" s="59" t="s">
        <v>93</v>
      </c>
      <c r="AA15" s="59" t="s">
        <v>78</v>
      </c>
      <c r="AB15" s="59" t="s">
        <v>78</v>
      </c>
      <c r="AC15" s="59" t="s">
        <v>78</v>
      </c>
      <c r="AD15" s="59" t="s">
        <v>93</v>
      </c>
      <c r="AE15" s="59" t="s">
        <v>1829</v>
      </c>
      <c r="AF15" s="57" t="s">
        <v>1016</v>
      </c>
      <c r="AG15" s="101">
        <v>20</v>
      </c>
    </row>
    <row r="16" spans="1:33" x14ac:dyDescent="0.2">
      <c r="A16" s="57">
        <v>12</v>
      </c>
      <c r="B16" s="55">
        <v>150103</v>
      </c>
      <c r="C16" s="54" t="s">
        <v>1826</v>
      </c>
      <c r="D16" s="54" t="s">
        <v>192</v>
      </c>
      <c r="E16" s="54" t="s">
        <v>1832</v>
      </c>
      <c r="F16" s="57" t="s">
        <v>1776</v>
      </c>
      <c r="G16" s="59"/>
      <c r="H16" s="59"/>
      <c r="I16" s="59" t="s">
        <v>78</v>
      </c>
      <c r="J16" s="59"/>
      <c r="K16" s="59"/>
      <c r="L16" s="59"/>
      <c r="M16" s="59"/>
      <c r="N16" s="59"/>
      <c r="O16" s="59"/>
      <c r="P16" s="59"/>
      <c r="Q16" s="59"/>
      <c r="R16" s="59"/>
      <c r="S16" s="59"/>
      <c r="T16" s="59"/>
      <c r="U16" s="59"/>
      <c r="V16" s="59"/>
      <c r="W16" s="59"/>
      <c r="X16" s="59"/>
      <c r="Y16" s="59"/>
      <c r="Z16" s="59"/>
      <c r="AA16" s="59"/>
      <c r="AB16" s="59"/>
      <c r="AC16" s="59"/>
      <c r="AD16" s="59"/>
      <c r="AE16" s="59"/>
      <c r="AF16" s="57" t="s">
        <v>1016</v>
      </c>
      <c r="AG16" s="101">
        <v>21</v>
      </c>
    </row>
    <row r="17" spans="1:33" x14ac:dyDescent="0.2">
      <c r="A17" s="57">
        <v>13</v>
      </c>
      <c r="B17" s="55">
        <v>150103</v>
      </c>
      <c r="C17" s="54" t="s">
        <v>1826</v>
      </c>
      <c r="D17" s="54" t="s">
        <v>192</v>
      </c>
      <c r="E17" s="54" t="s">
        <v>1833</v>
      </c>
      <c r="F17" s="57" t="s">
        <v>1776</v>
      </c>
      <c r="G17" s="59"/>
      <c r="H17" s="59"/>
      <c r="I17" s="59" t="s">
        <v>78</v>
      </c>
      <c r="J17" s="59"/>
      <c r="K17" s="59"/>
      <c r="L17" s="59"/>
      <c r="M17" s="59"/>
      <c r="N17" s="59"/>
      <c r="O17" s="59"/>
      <c r="P17" s="59" t="s">
        <v>78</v>
      </c>
      <c r="Q17" s="59"/>
      <c r="R17" s="59"/>
      <c r="S17" s="59"/>
      <c r="T17" s="59" t="s">
        <v>78</v>
      </c>
      <c r="U17" s="59"/>
      <c r="V17" s="59"/>
      <c r="W17" s="59" t="s">
        <v>78</v>
      </c>
      <c r="X17" s="59"/>
      <c r="Y17" s="59" t="s">
        <v>78</v>
      </c>
      <c r="Z17" s="59"/>
      <c r="AA17" s="59"/>
      <c r="AB17" s="59"/>
      <c r="AC17" s="59"/>
      <c r="AD17" s="59"/>
      <c r="AE17" s="59"/>
      <c r="AF17" s="57" t="s">
        <v>1016</v>
      </c>
      <c r="AG17" s="101">
        <v>22</v>
      </c>
    </row>
    <row r="18" spans="1:33" x14ac:dyDescent="0.2">
      <c r="A18" s="57">
        <v>14</v>
      </c>
      <c r="B18" s="55">
        <v>150104</v>
      </c>
      <c r="C18" s="54" t="s">
        <v>1826</v>
      </c>
      <c r="D18" s="54" t="s">
        <v>193</v>
      </c>
      <c r="E18" s="54" t="s">
        <v>1020</v>
      </c>
      <c r="F18" s="57" t="s">
        <v>1776</v>
      </c>
      <c r="G18" s="59" t="s">
        <v>93</v>
      </c>
      <c r="H18" s="59"/>
      <c r="I18" s="59" t="s">
        <v>78</v>
      </c>
      <c r="J18" s="59"/>
      <c r="K18" s="59" t="s">
        <v>93</v>
      </c>
      <c r="L18" s="59" t="s">
        <v>93</v>
      </c>
      <c r="M18" s="59" t="s">
        <v>93</v>
      </c>
      <c r="N18" s="59" t="s">
        <v>93</v>
      </c>
      <c r="O18" s="59"/>
      <c r="P18" s="59"/>
      <c r="Q18" s="59"/>
      <c r="R18" s="59"/>
      <c r="S18" s="59"/>
      <c r="T18" s="59"/>
      <c r="U18" s="59"/>
      <c r="V18" s="59"/>
      <c r="W18" s="59"/>
      <c r="X18" s="59"/>
      <c r="Y18" s="59" t="s">
        <v>78</v>
      </c>
      <c r="Z18" s="59"/>
      <c r="AA18" s="59"/>
      <c r="AB18" s="59"/>
      <c r="AC18" s="59"/>
      <c r="AD18" s="59"/>
      <c r="AE18" s="59"/>
      <c r="AF18" s="57" t="s">
        <v>1016</v>
      </c>
      <c r="AG18" s="101">
        <v>23</v>
      </c>
    </row>
    <row r="19" spans="1:33" x14ac:dyDescent="0.2">
      <c r="A19" s="57">
        <v>15</v>
      </c>
      <c r="B19" s="55">
        <v>150102</v>
      </c>
      <c r="C19" s="54" t="s">
        <v>1826</v>
      </c>
      <c r="D19" s="54" t="s">
        <v>186</v>
      </c>
      <c r="E19" s="54" t="s">
        <v>1021</v>
      </c>
      <c r="F19" s="57" t="s">
        <v>1776</v>
      </c>
      <c r="G19" s="59" t="s">
        <v>93</v>
      </c>
      <c r="H19" s="59"/>
      <c r="I19" s="59" t="s">
        <v>78</v>
      </c>
      <c r="J19" s="59"/>
      <c r="K19" s="59" t="s">
        <v>93</v>
      </c>
      <c r="L19" s="59" t="s">
        <v>93</v>
      </c>
      <c r="M19" s="59" t="s">
        <v>93</v>
      </c>
      <c r="N19" s="59" t="s">
        <v>93</v>
      </c>
      <c r="O19" s="59"/>
      <c r="P19" s="59"/>
      <c r="Q19" s="59"/>
      <c r="R19" s="59"/>
      <c r="S19" s="59"/>
      <c r="T19" s="59"/>
      <c r="U19" s="59"/>
      <c r="V19" s="59"/>
      <c r="W19" s="59"/>
      <c r="X19" s="59"/>
      <c r="Y19" s="59" t="s">
        <v>78</v>
      </c>
      <c r="Z19" s="59"/>
      <c r="AA19" s="59"/>
      <c r="AB19" s="59"/>
      <c r="AC19" s="59"/>
      <c r="AD19" s="59"/>
      <c r="AE19" s="59"/>
      <c r="AF19" s="57" t="s">
        <v>1016</v>
      </c>
      <c r="AG19" s="101">
        <v>24</v>
      </c>
    </row>
    <row r="20" spans="1:33" x14ac:dyDescent="0.2">
      <c r="A20" s="57">
        <v>16</v>
      </c>
      <c r="B20" s="55">
        <v>150102</v>
      </c>
      <c r="C20" s="54" t="s">
        <v>1826</v>
      </c>
      <c r="D20" s="54" t="s">
        <v>186</v>
      </c>
      <c r="E20" s="54" t="s">
        <v>1834</v>
      </c>
      <c r="F20" s="57" t="s">
        <v>1776</v>
      </c>
      <c r="G20" s="59"/>
      <c r="H20" s="59"/>
      <c r="I20" s="59"/>
      <c r="J20" s="59"/>
      <c r="K20" s="59"/>
      <c r="L20" s="59"/>
      <c r="M20" s="59"/>
      <c r="N20" s="59" t="s">
        <v>78</v>
      </c>
      <c r="O20" s="59"/>
      <c r="P20" s="59"/>
      <c r="Q20" s="59"/>
      <c r="R20" s="59"/>
      <c r="S20" s="59"/>
      <c r="T20" s="59"/>
      <c r="U20" s="59"/>
      <c r="V20" s="59"/>
      <c r="W20" s="59"/>
      <c r="X20" s="59"/>
      <c r="Y20" s="59"/>
      <c r="Z20" s="59"/>
      <c r="AA20" s="59"/>
      <c r="AB20" s="59"/>
      <c r="AC20" s="59" t="s">
        <v>78</v>
      </c>
      <c r="AD20" s="59"/>
      <c r="AE20" s="59"/>
      <c r="AF20" s="57" t="s">
        <v>1016</v>
      </c>
      <c r="AG20" s="101">
        <v>25</v>
      </c>
    </row>
    <row r="21" spans="1:33" x14ac:dyDescent="0.2">
      <c r="A21" s="57">
        <v>17</v>
      </c>
      <c r="B21" s="55">
        <v>150102</v>
      </c>
      <c r="C21" s="54" t="s">
        <v>1826</v>
      </c>
      <c r="D21" s="54" t="s">
        <v>186</v>
      </c>
      <c r="E21" s="54" t="s">
        <v>1022</v>
      </c>
      <c r="F21" s="57" t="s">
        <v>1776</v>
      </c>
      <c r="G21" s="59" t="s">
        <v>93</v>
      </c>
      <c r="H21" s="59"/>
      <c r="I21" s="59" t="s">
        <v>93</v>
      </c>
      <c r="J21" s="59" t="s">
        <v>93</v>
      </c>
      <c r="K21" s="59" t="s">
        <v>93</v>
      </c>
      <c r="L21" s="59" t="s">
        <v>93</v>
      </c>
      <c r="M21" s="59" t="s">
        <v>93</v>
      </c>
      <c r="N21" s="59" t="s">
        <v>93</v>
      </c>
      <c r="O21" s="59" t="s">
        <v>93</v>
      </c>
      <c r="P21" s="59" t="s">
        <v>93</v>
      </c>
      <c r="Q21" s="59" t="s">
        <v>78</v>
      </c>
      <c r="R21" s="59" t="s">
        <v>93</v>
      </c>
      <c r="S21" s="59" t="s">
        <v>93</v>
      </c>
      <c r="T21" s="59" t="s">
        <v>93</v>
      </c>
      <c r="U21" s="59" t="s">
        <v>93</v>
      </c>
      <c r="V21" s="59" t="s">
        <v>78</v>
      </c>
      <c r="W21" s="59" t="s">
        <v>93</v>
      </c>
      <c r="X21" s="59"/>
      <c r="Y21" s="59" t="s">
        <v>93</v>
      </c>
      <c r="Z21" s="59" t="s">
        <v>93</v>
      </c>
      <c r="AA21" s="59"/>
      <c r="AB21" s="59" t="s">
        <v>78</v>
      </c>
      <c r="AC21" s="59" t="s">
        <v>78</v>
      </c>
      <c r="AD21" s="59" t="s">
        <v>93</v>
      </c>
      <c r="AE21" s="59" t="s">
        <v>78</v>
      </c>
      <c r="AF21" s="57" t="s">
        <v>1016</v>
      </c>
      <c r="AG21" s="101">
        <v>26</v>
      </c>
    </row>
    <row r="22" spans="1:33" x14ac:dyDescent="0.2">
      <c r="A22" s="57">
        <v>18</v>
      </c>
      <c r="B22" s="55">
        <v>150102</v>
      </c>
      <c r="C22" s="54" t="s">
        <v>1826</v>
      </c>
      <c r="D22" s="54" t="s">
        <v>186</v>
      </c>
      <c r="E22" s="54" t="s">
        <v>189</v>
      </c>
      <c r="F22" s="57" t="s">
        <v>1776</v>
      </c>
      <c r="G22" s="59" t="s">
        <v>93</v>
      </c>
      <c r="H22" s="59"/>
      <c r="I22" s="59" t="s">
        <v>93</v>
      </c>
      <c r="J22" s="59" t="s">
        <v>93</v>
      </c>
      <c r="K22" s="59" t="s">
        <v>93</v>
      </c>
      <c r="L22" s="59" t="s">
        <v>93</v>
      </c>
      <c r="M22" s="59" t="s">
        <v>93</v>
      </c>
      <c r="N22" s="59" t="s">
        <v>93</v>
      </c>
      <c r="O22" s="59" t="s">
        <v>93</v>
      </c>
      <c r="P22" s="59" t="s">
        <v>93</v>
      </c>
      <c r="Q22" s="59" t="s">
        <v>78</v>
      </c>
      <c r="R22" s="59" t="s">
        <v>93</v>
      </c>
      <c r="S22" s="59" t="s">
        <v>93</v>
      </c>
      <c r="T22" s="59" t="s">
        <v>93</v>
      </c>
      <c r="U22" s="59" t="s">
        <v>93</v>
      </c>
      <c r="V22" s="59" t="s">
        <v>78</v>
      </c>
      <c r="W22" s="59" t="s">
        <v>93</v>
      </c>
      <c r="X22" s="59" t="s">
        <v>93</v>
      </c>
      <c r="Y22" s="59" t="s">
        <v>93</v>
      </c>
      <c r="Z22" s="59" t="s">
        <v>93</v>
      </c>
      <c r="AA22" s="59" t="s">
        <v>78</v>
      </c>
      <c r="AB22" s="59" t="s">
        <v>78</v>
      </c>
      <c r="AC22" s="59" t="s">
        <v>78</v>
      </c>
      <c r="AD22" s="59" t="s">
        <v>93</v>
      </c>
      <c r="AE22" s="59" t="s">
        <v>78</v>
      </c>
      <c r="AF22" s="57" t="s">
        <v>1016</v>
      </c>
      <c r="AG22" s="101">
        <v>27</v>
      </c>
    </row>
    <row r="23" spans="1:33" x14ac:dyDescent="0.2">
      <c r="A23" s="57">
        <v>19</v>
      </c>
      <c r="B23" s="55">
        <v>150102</v>
      </c>
      <c r="C23" s="54" t="s">
        <v>1826</v>
      </c>
      <c r="D23" s="54" t="s">
        <v>186</v>
      </c>
      <c r="E23" s="54" t="s">
        <v>191</v>
      </c>
      <c r="F23" s="57" t="s">
        <v>1776</v>
      </c>
      <c r="G23" s="59" t="s">
        <v>93</v>
      </c>
      <c r="H23" s="59"/>
      <c r="I23" s="59" t="s">
        <v>93</v>
      </c>
      <c r="J23" s="59" t="s">
        <v>93</v>
      </c>
      <c r="K23" s="59" t="s">
        <v>93</v>
      </c>
      <c r="L23" s="59" t="s">
        <v>93</v>
      </c>
      <c r="M23" s="59" t="s">
        <v>93</v>
      </c>
      <c r="N23" s="59" t="s">
        <v>93</v>
      </c>
      <c r="O23" s="59" t="s">
        <v>93</v>
      </c>
      <c r="P23" s="59" t="s">
        <v>93</v>
      </c>
      <c r="Q23" s="59" t="s">
        <v>78</v>
      </c>
      <c r="R23" s="59" t="s">
        <v>93</v>
      </c>
      <c r="S23" s="59" t="s">
        <v>93</v>
      </c>
      <c r="T23" s="59" t="s">
        <v>93</v>
      </c>
      <c r="U23" s="59" t="s">
        <v>93</v>
      </c>
      <c r="V23" s="59" t="s">
        <v>78</v>
      </c>
      <c r="W23" s="59" t="s">
        <v>93</v>
      </c>
      <c r="X23" s="59" t="s">
        <v>93</v>
      </c>
      <c r="Y23" s="59" t="s">
        <v>93</v>
      </c>
      <c r="Z23" s="59" t="s">
        <v>93</v>
      </c>
      <c r="AA23" s="59"/>
      <c r="AB23" s="59" t="s">
        <v>78</v>
      </c>
      <c r="AC23" s="59" t="s">
        <v>78</v>
      </c>
      <c r="AD23" s="59" t="s">
        <v>93</v>
      </c>
      <c r="AE23" s="59" t="s">
        <v>78</v>
      </c>
      <c r="AF23" s="57" t="s">
        <v>1016</v>
      </c>
      <c r="AG23" s="101">
        <v>28</v>
      </c>
    </row>
    <row r="24" spans="1:33" x14ac:dyDescent="0.2">
      <c r="A24" s="57">
        <v>20</v>
      </c>
      <c r="B24" s="55">
        <v>150102</v>
      </c>
      <c r="C24" s="54" t="s">
        <v>1826</v>
      </c>
      <c r="D24" s="54" t="s">
        <v>186</v>
      </c>
      <c r="E24" s="54" t="s">
        <v>187</v>
      </c>
      <c r="F24" s="57" t="s">
        <v>1776</v>
      </c>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7" t="s">
        <v>1016</v>
      </c>
      <c r="AG24" s="101">
        <v>29</v>
      </c>
    </row>
    <row r="25" spans="1:33" x14ac:dyDescent="0.2">
      <c r="A25" s="57">
        <v>21</v>
      </c>
      <c r="B25" s="55">
        <v>150102</v>
      </c>
      <c r="C25" s="54" t="s">
        <v>1826</v>
      </c>
      <c r="D25" s="54" t="s">
        <v>186</v>
      </c>
      <c r="E25" s="54" t="s">
        <v>1023</v>
      </c>
      <c r="F25" s="57" t="s">
        <v>1776</v>
      </c>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7" t="s">
        <v>1016</v>
      </c>
      <c r="AG25" s="101">
        <v>30</v>
      </c>
    </row>
    <row r="26" spans="1:33" x14ac:dyDescent="0.2">
      <c r="A26" s="57">
        <v>22</v>
      </c>
      <c r="B26" s="55">
        <v>150102</v>
      </c>
      <c r="C26" s="54" t="s">
        <v>1826</v>
      </c>
      <c r="D26" s="54" t="s">
        <v>186</v>
      </c>
      <c r="E26" s="54" t="s">
        <v>1024</v>
      </c>
      <c r="F26" s="57" t="s">
        <v>1776</v>
      </c>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7" t="s">
        <v>1016</v>
      </c>
      <c r="AG26" s="101">
        <v>31</v>
      </c>
    </row>
    <row r="27" spans="1:33" x14ac:dyDescent="0.2">
      <c r="A27" s="57">
        <v>23</v>
      </c>
      <c r="B27" s="55">
        <v>150102</v>
      </c>
      <c r="C27" s="54" t="s">
        <v>1826</v>
      </c>
      <c r="D27" s="54" t="s">
        <v>186</v>
      </c>
      <c r="E27" s="54" t="s">
        <v>190</v>
      </c>
      <c r="F27" s="57" t="s">
        <v>1776</v>
      </c>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7" t="s">
        <v>1016</v>
      </c>
      <c r="AG27" s="101">
        <v>32</v>
      </c>
    </row>
    <row r="28" spans="1:33" x14ac:dyDescent="0.2">
      <c r="A28" s="57">
        <v>24</v>
      </c>
      <c r="B28" s="55">
        <v>150102</v>
      </c>
      <c r="C28" s="54" t="s">
        <v>1826</v>
      </c>
      <c r="D28" s="54" t="s">
        <v>186</v>
      </c>
      <c r="E28" s="54" t="s">
        <v>188</v>
      </c>
      <c r="F28" s="57" t="s">
        <v>1776</v>
      </c>
      <c r="G28" s="59" t="s">
        <v>93</v>
      </c>
      <c r="H28" s="59"/>
      <c r="I28" s="59" t="s">
        <v>93</v>
      </c>
      <c r="J28" s="59" t="s">
        <v>93</v>
      </c>
      <c r="K28" s="59" t="s">
        <v>93</v>
      </c>
      <c r="L28" s="59" t="s">
        <v>93</v>
      </c>
      <c r="M28" s="59" t="s">
        <v>93</v>
      </c>
      <c r="N28" s="59" t="s">
        <v>93</v>
      </c>
      <c r="O28" s="59" t="s">
        <v>93</v>
      </c>
      <c r="P28" s="59" t="s">
        <v>78</v>
      </c>
      <c r="Q28" s="59" t="s">
        <v>78</v>
      </c>
      <c r="R28" s="59" t="s">
        <v>93</v>
      </c>
      <c r="S28" s="59" t="s">
        <v>93</v>
      </c>
      <c r="T28" s="59" t="s">
        <v>78</v>
      </c>
      <c r="U28" s="59" t="s">
        <v>93</v>
      </c>
      <c r="V28" s="59" t="s">
        <v>78</v>
      </c>
      <c r="W28" s="59" t="s">
        <v>93</v>
      </c>
      <c r="X28" s="59" t="s">
        <v>93</v>
      </c>
      <c r="Y28" s="59" t="s">
        <v>93</v>
      </c>
      <c r="Z28" s="59" t="s">
        <v>93</v>
      </c>
      <c r="AA28" s="59"/>
      <c r="AB28" s="59" t="s">
        <v>78</v>
      </c>
      <c r="AC28" s="59" t="s">
        <v>78</v>
      </c>
      <c r="AD28" s="59" t="s">
        <v>93</v>
      </c>
      <c r="AE28" s="59" t="s">
        <v>78</v>
      </c>
      <c r="AF28" s="57" t="s">
        <v>1016</v>
      </c>
      <c r="AG28" s="101">
        <v>33</v>
      </c>
    </row>
    <row r="29" spans="1:33" x14ac:dyDescent="0.2">
      <c r="A29" s="57">
        <v>25</v>
      </c>
      <c r="B29" s="55">
        <v>150105</v>
      </c>
      <c r="C29" s="54" t="s">
        <v>1826</v>
      </c>
      <c r="D29" s="54" t="s">
        <v>197</v>
      </c>
      <c r="E29" s="54" t="s">
        <v>1835</v>
      </c>
      <c r="F29" s="57" t="s">
        <v>1776</v>
      </c>
      <c r="G29" s="59" t="s">
        <v>93</v>
      </c>
      <c r="H29" s="59"/>
      <c r="I29" s="59"/>
      <c r="J29" s="59"/>
      <c r="K29" s="59" t="s">
        <v>93</v>
      </c>
      <c r="L29" s="59" t="s">
        <v>93</v>
      </c>
      <c r="M29" s="59" t="s">
        <v>93</v>
      </c>
      <c r="N29" s="59" t="s">
        <v>93</v>
      </c>
      <c r="O29" s="59" t="s">
        <v>93</v>
      </c>
      <c r="P29" s="59" t="s">
        <v>93</v>
      </c>
      <c r="Q29" s="59" t="s">
        <v>78</v>
      </c>
      <c r="R29" s="59" t="s">
        <v>93</v>
      </c>
      <c r="S29" s="59" t="s">
        <v>93</v>
      </c>
      <c r="T29" s="59" t="s">
        <v>93</v>
      </c>
      <c r="U29" s="59"/>
      <c r="V29" s="59" t="s">
        <v>78</v>
      </c>
      <c r="W29" s="59" t="s">
        <v>93</v>
      </c>
      <c r="X29" s="59" t="s">
        <v>93</v>
      </c>
      <c r="Y29" s="59" t="s">
        <v>93</v>
      </c>
      <c r="Z29" s="59" t="s">
        <v>93</v>
      </c>
      <c r="AA29" s="59"/>
      <c r="AB29" s="59" t="s">
        <v>78</v>
      </c>
      <c r="AC29" s="59" t="s">
        <v>78</v>
      </c>
      <c r="AD29" s="59"/>
      <c r="AE29" s="59" t="s">
        <v>78</v>
      </c>
      <c r="AF29" s="57" t="s">
        <v>1016</v>
      </c>
      <c r="AG29" s="101">
        <v>34</v>
      </c>
    </row>
    <row r="30" spans="1:33" x14ac:dyDescent="0.2">
      <c r="A30" s="57">
        <v>26</v>
      </c>
      <c r="B30" s="55">
        <v>150106</v>
      </c>
      <c r="C30" s="54" t="s">
        <v>1826</v>
      </c>
      <c r="D30" s="54" t="s">
        <v>198</v>
      </c>
      <c r="E30" s="54" t="s">
        <v>199</v>
      </c>
      <c r="F30" s="57" t="s">
        <v>1776</v>
      </c>
      <c r="G30" s="59" t="s">
        <v>93</v>
      </c>
      <c r="H30" s="59"/>
      <c r="I30" s="59" t="s">
        <v>93</v>
      </c>
      <c r="J30" s="59" t="s">
        <v>93</v>
      </c>
      <c r="K30" s="59" t="s">
        <v>93</v>
      </c>
      <c r="L30" s="59" t="s">
        <v>93</v>
      </c>
      <c r="M30" s="59" t="s">
        <v>93</v>
      </c>
      <c r="N30" s="59" t="s">
        <v>93</v>
      </c>
      <c r="O30" s="59" t="s">
        <v>93</v>
      </c>
      <c r="P30" s="59" t="s">
        <v>93</v>
      </c>
      <c r="Q30" s="59" t="s">
        <v>78</v>
      </c>
      <c r="R30" s="59" t="s">
        <v>93</v>
      </c>
      <c r="S30" s="59" t="s">
        <v>93</v>
      </c>
      <c r="T30" s="59" t="s">
        <v>93</v>
      </c>
      <c r="U30" s="59" t="s">
        <v>93</v>
      </c>
      <c r="V30" s="59" t="s">
        <v>78</v>
      </c>
      <c r="W30" s="59" t="s">
        <v>93</v>
      </c>
      <c r="X30" s="59" t="s">
        <v>93</v>
      </c>
      <c r="Y30" s="59" t="s">
        <v>93</v>
      </c>
      <c r="Z30" s="59" t="s">
        <v>93</v>
      </c>
      <c r="AA30" s="59"/>
      <c r="AB30" s="59" t="s">
        <v>78</v>
      </c>
      <c r="AC30" s="59" t="s">
        <v>78</v>
      </c>
      <c r="AD30" s="59" t="s">
        <v>93</v>
      </c>
      <c r="AE30" s="59" t="s">
        <v>78</v>
      </c>
      <c r="AF30" s="57" t="s">
        <v>1016</v>
      </c>
      <c r="AG30" s="101">
        <v>35</v>
      </c>
    </row>
    <row r="31" spans="1:33" x14ac:dyDescent="0.2">
      <c r="A31" s="57">
        <v>27</v>
      </c>
      <c r="B31" s="55">
        <v>150104</v>
      </c>
      <c r="C31" s="54" t="s">
        <v>1826</v>
      </c>
      <c r="D31" s="54" t="s">
        <v>193</v>
      </c>
      <c r="E31" s="54" t="s">
        <v>196</v>
      </c>
      <c r="F31" s="57" t="s">
        <v>1776</v>
      </c>
      <c r="G31" s="59" t="s">
        <v>93</v>
      </c>
      <c r="H31" s="59"/>
      <c r="I31" s="59" t="s">
        <v>93</v>
      </c>
      <c r="J31" s="59" t="s">
        <v>93</v>
      </c>
      <c r="K31" s="59" t="s">
        <v>93</v>
      </c>
      <c r="L31" s="59" t="s">
        <v>93</v>
      </c>
      <c r="M31" s="59" t="s">
        <v>93</v>
      </c>
      <c r="N31" s="59" t="s">
        <v>93</v>
      </c>
      <c r="O31" s="59" t="s">
        <v>93</v>
      </c>
      <c r="P31" s="59" t="s">
        <v>78</v>
      </c>
      <c r="Q31" s="59" t="s">
        <v>78</v>
      </c>
      <c r="R31" s="59" t="s">
        <v>93</v>
      </c>
      <c r="S31" s="59" t="s">
        <v>93</v>
      </c>
      <c r="T31" s="59" t="s">
        <v>78</v>
      </c>
      <c r="U31" s="59" t="s">
        <v>93</v>
      </c>
      <c r="V31" s="59" t="s">
        <v>78</v>
      </c>
      <c r="W31" s="59" t="s">
        <v>93</v>
      </c>
      <c r="X31" s="59" t="s">
        <v>93</v>
      </c>
      <c r="Y31" s="59" t="s">
        <v>93</v>
      </c>
      <c r="Z31" s="59" t="s">
        <v>93</v>
      </c>
      <c r="AA31" s="59"/>
      <c r="AB31" s="59" t="s">
        <v>78</v>
      </c>
      <c r="AC31" s="59" t="s">
        <v>78</v>
      </c>
      <c r="AD31" s="59" t="s">
        <v>93</v>
      </c>
      <c r="AE31" s="59" t="s">
        <v>78</v>
      </c>
      <c r="AF31" s="57" t="s">
        <v>1016</v>
      </c>
      <c r="AG31" s="101">
        <v>36</v>
      </c>
    </row>
    <row r="32" spans="1:33" x14ac:dyDescent="0.2">
      <c r="A32" s="57">
        <v>28</v>
      </c>
      <c r="B32" s="55">
        <v>150104</v>
      </c>
      <c r="C32" s="54" t="s">
        <v>1826</v>
      </c>
      <c r="D32" s="54" t="s">
        <v>193</v>
      </c>
      <c r="E32" s="54" t="s">
        <v>195</v>
      </c>
      <c r="F32" s="57" t="s">
        <v>1776</v>
      </c>
      <c r="G32" s="59" t="s">
        <v>93</v>
      </c>
      <c r="H32" s="59"/>
      <c r="I32" s="59" t="s">
        <v>93</v>
      </c>
      <c r="J32" s="59" t="s">
        <v>93</v>
      </c>
      <c r="K32" s="59" t="s">
        <v>93</v>
      </c>
      <c r="L32" s="59" t="s">
        <v>93</v>
      </c>
      <c r="M32" s="59" t="s">
        <v>93</v>
      </c>
      <c r="N32" s="59" t="s">
        <v>93</v>
      </c>
      <c r="O32" s="59" t="s">
        <v>93</v>
      </c>
      <c r="P32" s="59" t="s">
        <v>78</v>
      </c>
      <c r="Q32" s="59" t="s">
        <v>78</v>
      </c>
      <c r="R32" s="59" t="s">
        <v>93</v>
      </c>
      <c r="S32" s="59" t="s">
        <v>93</v>
      </c>
      <c r="T32" s="59" t="s">
        <v>78</v>
      </c>
      <c r="U32" s="59"/>
      <c r="V32" s="59" t="s">
        <v>78</v>
      </c>
      <c r="W32" s="59" t="s">
        <v>93</v>
      </c>
      <c r="X32" s="59" t="s">
        <v>93</v>
      </c>
      <c r="Y32" s="59" t="s">
        <v>93</v>
      </c>
      <c r="Z32" s="59" t="s">
        <v>93</v>
      </c>
      <c r="AA32" s="59"/>
      <c r="AB32" s="59" t="s">
        <v>78</v>
      </c>
      <c r="AC32" s="59" t="s">
        <v>78</v>
      </c>
      <c r="AD32" s="59"/>
      <c r="AE32" s="59" t="s">
        <v>78</v>
      </c>
      <c r="AF32" s="57" t="s">
        <v>1016</v>
      </c>
      <c r="AG32" s="101">
        <v>37</v>
      </c>
    </row>
    <row r="33" spans="1:33" x14ac:dyDescent="0.2">
      <c r="A33" s="57">
        <v>29</v>
      </c>
      <c r="B33" s="55">
        <v>150107</v>
      </c>
      <c r="C33" s="54" t="s">
        <v>1826</v>
      </c>
      <c r="D33" s="54" t="s">
        <v>200</v>
      </c>
      <c r="E33" s="54" t="s">
        <v>1836</v>
      </c>
      <c r="F33" s="57" t="s">
        <v>1776</v>
      </c>
      <c r="G33" s="59" t="s">
        <v>93</v>
      </c>
      <c r="H33" s="59"/>
      <c r="I33" s="59" t="s">
        <v>93</v>
      </c>
      <c r="J33" s="59" t="s">
        <v>93</v>
      </c>
      <c r="K33" s="59" t="s">
        <v>93</v>
      </c>
      <c r="L33" s="59" t="s">
        <v>93</v>
      </c>
      <c r="M33" s="59" t="s">
        <v>93</v>
      </c>
      <c r="N33" s="59" t="s">
        <v>93</v>
      </c>
      <c r="O33" s="59" t="s">
        <v>93</v>
      </c>
      <c r="P33" s="59" t="s">
        <v>78</v>
      </c>
      <c r="Q33" s="59" t="s">
        <v>78</v>
      </c>
      <c r="R33" s="59" t="s">
        <v>93</v>
      </c>
      <c r="S33" s="59" t="s">
        <v>93</v>
      </c>
      <c r="T33" s="59" t="s">
        <v>78</v>
      </c>
      <c r="U33" s="59" t="s">
        <v>93</v>
      </c>
      <c r="V33" s="59" t="s">
        <v>78</v>
      </c>
      <c r="W33" s="59" t="s">
        <v>93</v>
      </c>
      <c r="X33" s="59" t="s">
        <v>93</v>
      </c>
      <c r="Y33" s="59" t="s">
        <v>93</v>
      </c>
      <c r="Z33" s="59" t="s">
        <v>93</v>
      </c>
      <c r="AA33" s="59"/>
      <c r="AB33" s="59" t="s">
        <v>78</v>
      </c>
      <c r="AC33" s="59" t="s">
        <v>78</v>
      </c>
      <c r="AD33" s="59" t="s">
        <v>93</v>
      </c>
      <c r="AE33" s="59" t="s">
        <v>78</v>
      </c>
      <c r="AF33" s="57" t="s">
        <v>1016</v>
      </c>
      <c r="AG33" s="101">
        <v>38</v>
      </c>
    </row>
    <row r="34" spans="1:33" x14ac:dyDescent="0.2">
      <c r="A34" s="57">
        <v>30</v>
      </c>
      <c r="B34" s="55">
        <v>160215</v>
      </c>
      <c r="C34" s="54" t="s">
        <v>581</v>
      </c>
      <c r="D34" s="54" t="s">
        <v>1002</v>
      </c>
      <c r="E34" s="54" t="s">
        <v>1837</v>
      </c>
      <c r="F34" s="57" t="s">
        <v>1776</v>
      </c>
      <c r="G34" s="59" t="s">
        <v>93</v>
      </c>
      <c r="H34" s="59"/>
      <c r="I34" s="59"/>
      <c r="J34" s="59"/>
      <c r="K34" s="59"/>
      <c r="L34" s="59"/>
      <c r="M34" s="59"/>
      <c r="N34" s="59"/>
      <c r="O34" s="59"/>
      <c r="P34" s="59"/>
      <c r="Q34" s="59"/>
      <c r="R34" s="59"/>
      <c r="S34" s="59"/>
      <c r="T34" s="59"/>
      <c r="U34" s="59"/>
      <c r="V34" s="59"/>
      <c r="W34" s="59" t="s">
        <v>93</v>
      </c>
      <c r="X34" s="59"/>
      <c r="Y34" s="59"/>
      <c r="Z34" s="59"/>
      <c r="AA34" s="59"/>
      <c r="AB34" s="59"/>
      <c r="AC34" s="59"/>
      <c r="AD34" s="59"/>
      <c r="AE34" s="59"/>
      <c r="AF34" s="57" t="s">
        <v>1016</v>
      </c>
      <c r="AG34" s="101">
        <v>39</v>
      </c>
    </row>
    <row r="35" spans="1:33" x14ac:dyDescent="0.2">
      <c r="A35" s="57">
        <v>31</v>
      </c>
      <c r="B35" s="55">
        <v>160215</v>
      </c>
      <c r="C35" s="54" t="s">
        <v>581</v>
      </c>
      <c r="D35" s="54" t="s">
        <v>1002</v>
      </c>
      <c r="E35" s="54" t="s">
        <v>1838</v>
      </c>
      <c r="F35" s="57" t="s">
        <v>1776</v>
      </c>
      <c r="G35" s="59" t="s">
        <v>93</v>
      </c>
      <c r="H35" s="59"/>
      <c r="I35" s="59"/>
      <c r="J35" s="59"/>
      <c r="K35" s="59"/>
      <c r="L35" s="59"/>
      <c r="M35" s="59"/>
      <c r="N35" s="59"/>
      <c r="O35" s="59"/>
      <c r="P35" s="59"/>
      <c r="Q35" s="59"/>
      <c r="R35" s="59"/>
      <c r="S35" s="59"/>
      <c r="T35" s="59"/>
      <c r="U35" s="59"/>
      <c r="V35" s="59"/>
      <c r="W35" s="59" t="s">
        <v>93</v>
      </c>
      <c r="X35" s="59"/>
      <c r="Y35" s="59"/>
      <c r="Z35" s="59"/>
      <c r="AA35" s="59"/>
      <c r="AB35" s="59"/>
      <c r="AC35" s="59"/>
      <c r="AD35" s="59"/>
      <c r="AE35" s="59"/>
      <c r="AF35" s="57" t="s">
        <v>1016</v>
      </c>
      <c r="AG35" s="101">
        <v>39</v>
      </c>
    </row>
    <row r="36" spans="1:33" x14ac:dyDescent="0.2">
      <c r="A36" s="57">
        <v>32</v>
      </c>
      <c r="B36" s="55">
        <v>160215</v>
      </c>
      <c r="C36" s="54" t="s">
        <v>581</v>
      </c>
      <c r="D36" s="54" t="s">
        <v>1002</v>
      </c>
      <c r="E36" s="54" t="s">
        <v>1662</v>
      </c>
      <c r="F36" s="57" t="s">
        <v>1776</v>
      </c>
      <c r="G36" s="59" t="s">
        <v>93</v>
      </c>
      <c r="H36" s="59"/>
      <c r="I36" s="59" t="s">
        <v>93</v>
      </c>
      <c r="J36" s="59" t="s">
        <v>93</v>
      </c>
      <c r="K36" s="59" t="s">
        <v>93</v>
      </c>
      <c r="L36" s="59" t="s">
        <v>93</v>
      </c>
      <c r="M36" s="59" t="s">
        <v>93</v>
      </c>
      <c r="N36" s="59" t="s">
        <v>93</v>
      </c>
      <c r="O36" s="59" t="s">
        <v>93</v>
      </c>
      <c r="P36" s="59" t="s">
        <v>93</v>
      </c>
      <c r="Q36" s="59" t="s">
        <v>1829</v>
      </c>
      <c r="R36" s="59" t="s">
        <v>93</v>
      </c>
      <c r="S36" s="59" t="s">
        <v>93</v>
      </c>
      <c r="T36" s="59" t="s">
        <v>93</v>
      </c>
      <c r="U36" s="59" t="s">
        <v>93</v>
      </c>
      <c r="V36" s="59" t="s">
        <v>78</v>
      </c>
      <c r="W36" s="59"/>
      <c r="X36" s="59" t="s">
        <v>93</v>
      </c>
      <c r="Y36" s="59" t="s">
        <v>93</v>
      </c>
      <c r="Z36" s="59" t="s">
        <v>93</v>
      </c>
      <c r="AA36" s="59"/>
      <c r="AB36" s="59" t="s">
        <v>78</v>
      </c>
      <c r="AC36" s="59" t="s">
        <v>1829</v>
      </c>
      <c r="AD36" s="59" t="s">
        <v>93</v>
      </c>
      <c r="AE36" s="59" t="s">
        <v>1829</v>
      </c>
      <c r="AF36" s="57" t="s">
        <v>1016</v>
      </c>
      <c r="AG36" s="101">
        <v>39</v>
      </c>
    </row>
    <row r="37" spans="1:33" x14ac:dyDescent="0.2">
      <c r="A37" s="57">
        <v>33</v>
      </c>
      <c r="B37" s="55">
        <v>200133</v>
      </c>
      <c r="C37" s="54" t="s">
        <v>581</v>
      </c>
      <c r="D37" s="54" t="s">
        <v>1421</v>
      </c>
      <c r="E37" s="54" t="s">
        <v>1839</v>
      </c>
      <c r="F37" s="57" t="s">
        <v>1776</v>
      </c>
      <c r="G37" s="59" t="s">
        <v>93</v>
      </c>
      <c r="H37" s="59"/>
      <c r="I37" s="59" t="s">
        <v>93</v>
      </c>
      <c r="J37" s="59" t="s">
        <v>93</v>
      </c>
      <c r="K37" s="59" t="s">
        <v>93</v>
      </c>
      <c r="L37" s="59" t="s">
        <v>93</v>
      </c>
      <c r="M37" s="59" t="s">
        <v>93</v>
      </c>
      <c r="N37" s="59" t="s">
        <v>93</v>
      </c>
      <c r="O37" s="59" t="s">
        <v>93</v>
      </c>
      <c r="P37" s="59" t="s">
        <v>93</v>
      </c>
      <c r="Q37" s="59" t="s">
        <v>78</v>
      </c>
      <c r="R37" s="59" t="s">
        <v>93</v>
      </c>
      <c r="S37" s="59" t="s">
        <v>93</v>
      </c>
      <c r="T37" s="59" t="s">
        <v>93</v>
      </c>
      <c r="U37" s="59" t="s">
        <v>93</v>
      </c>
      <c r="V37" s="59" t="s">
        <v>78</v>
      </c>
      <c r="W37" s="59" t="s">
        <v>93</v>
      </c>
      <c r="X37" s="59" t="s">
        <v>93</v>
      </c>
      <c r="Y37" s="59" t="s">
        <v>78</v>
      </c>
      <c r="Z37" s="59" t="s">
        <v>93</v>
      </c>
      <c r="AA37" s="59"/>
      <c r="AB37" s="59" t="s">
        <v>78</v>
      </c>
      <c r="AC37" s="59" t="s">
        <v>78</v>
      </c>
      <c r="AD37" s="59" t="s">
        <v>93</v>
      </c>
      <c r="AE37" s="59" t="s">
        <v>78</v>
      </c>
      <c r="AF37" s="57" t="s">
        <v>1016</v>
      </c>
      <c r="AG37" s="101">
        <v>40</v>
      </c>
    </row>
    <row r="38" spans="1:33" x14ac:dyDescent="0.2">
      <c r="A38" s="57">
        <v>34</v>
      </c>
      <c r="B38" s="55">
        <v>160601</v>
      </c>
      <c r="C38" s="54" t="s">
        <v>581</v>
      </c>
      <c r="D38" s="54" t="s">
        <v>1732</v>
      </c>
      <c r="E38" s="54" t="s">
        <v>1732</v>
      </c>
      <c r="F38" s="57" t="s">
        <v>1776</v>
      </c>
      <c r="G38" s="59"/>
      <c r="H38" s="59" t="s">
        <v>1829</v>
      </c>
      <c r="I38" s="59"/>
      <c r="J38" s="59"/>
      <c r="K38" s="59"/>
      <c r="L38" s="59" t="s">
        <v>78</v>
      </c>
      <c r="M38" s="59"/>
      <c r="N38" s="59"/>
      <c r="O38" s="59"/>
      <c r="P38" s="59"/>
      <c r="Q38" s="59" t="s">
        <v>1829</v>
      </c>
      <c r="R38" s="59"/>
      <c r="S38" s="59"/>
      <c r="T38" s="59"/>
      <c r="U38" s="59" t="s">
        <v>78</v>
      </c>
      <c r="V38" s="59"/>
      <c r="W38" s="59"/>
      <c r="X38" s="59"/>
      <c r="Y38" s="59"/>
      <c r="Z38" s="59"/>
      <c r="AA38" s="59"/>
      <c r="AB38" s="59"/>
      <c r="AC38" s="59"/>
      <c r="AD38" s="59"/>
      <c r="AE38" s="59" t="s">
        <v>78</v>
      </c>
      <c r="AF38" s="57" t="s">
        <v>1016</v>
      </c>
      <c r="AG38" s="101">
        <v>41</v>
      </c>
    </row>
    <row r="39" spans="1:33" x14ac:dyDescent="0.2">
      <c r="A39" s="57">
        <v>35</v>
      </c>
      <c r="B39" s="55">
        <v>160601</v>
      </c>
      <c r="C39" s="54" t="s">
        <v>581</v>
      </c>
      <c r="D39" s="54" t="s">
        <v>1732</v>
      </c>
      <c r="E39" s="54" t="s">
        <v>202</v>
      </c>
      <c r="F39" s="57" t="s">
        <v>1776</v>
      </c>
      <c r="G39" s="59"/>
      <c r="H39" s="59" t="s">
        <v>1829</v>
      </c>
      <c r="I39" s="59"/>
      <c r="J39" s="59"/>
      <c r="K39" s="59"/>
      <c r="L39" s="59"/>
      <c r="M39" s="59"/>
      <c r="N39" s="59" t="s">
        <v>1829</v>
      </c>
      <c r="O39" s="59"/>
      <c r="P39" s="59" t="s">
        <v>1829</v>
      </c>
      <c r="Q39" s="59" t="s">
        <v>1829</v>
      </c>
      <c r="R39" s="59"/>
      <c r="S39" s="59" t="s">
        <v>1829</v>
      </c>
      <c r="T39" s="59" t="s">
        <v>1829</v>
      </c>
      <c r="U39" s="59"/>
      <c r="V39" s="59" t="s">
        <v>1829</v>
      </c>
      <c r="W39" s="59" t="s">
        <v>1829</v>
      </c>
      <c r="X39" s="59"/>
      <c r="Y39" s="59" t="s">
        <v>1829</v>
      </c>
      <c r="Z39" s="59" t="s">
        <v>1829</v>
      </c>
      <c r="AA39" s="59"/>
      <c r="AB39" s="59" t="s">
        <v>1829</v>
      </c>
      <c r="AC39" s="59" t="s">
        <v>1829</v>
      </c>
      <c r="AD39" s="59"/>
      <c r="AE39" s="59"/>
      <c r="AF39" s="57" t="s">
        <v>1016</v>
      </c>
      <c r="AG39" s="101">
        <v>42</v>
      </c>
    </row>
    <row r="40" spans="1:33" x14ac:dyDescent="0.2">
      <c r="A40" s="57">
        <v>36</v>
      </c>
      <c r="B40" s="55">
        <v>160103</v>
      </c>
      <c r="C40" s="54" t="s">
        <v>1826</v>
      </c>
      <c r="D40" s="54" t="s">
        <v>354</v>
      </c>
      <c r="E40" s="54" t="s">
        <v>354</v>
      </c>
      <c r="F40" s="57" t="s">
        <v>1776</v>
      </c>
      <c r="G40" s="59"/>
      <c r="H40" s="59" t="s">
        <v>1829</v>
      </c>
      <c r="I40" s="59"/>
      <c r="J40" s="59"/>
      <c r="K40" s="59"/>
      <c r="L40" s="59" t="s">
        <v>78</v>
      </c>
      <c r="M40" s="59"/>
      <c r="N40" s="59" t="s">
        <v>78</v>
      </c>
      <c r="O40" s="59"/>
      <c r="P40" s="59"/>
      <c r="Q40" s="59" t="s">
        <v>1829</v>
      </c>
      <c r="R40" s="59"/>
      <c r="S40" s="59"/>
      <c r="T40" s="59"/>
      <c r="U40" s="59"/>
      <c r="V40" s="59"/>
      <c r="W40" s="59"/>
      <c r="X40" s="59"/>
      <c r="Y40" s="59"/>
      <c r="Z40" s="59"/>
      <c r="AA40" s="59"/>
      <c r="AB40" s="59"/>
      <c r="AC40" s="59"/>
      <c r="AD40" s="59"/>
      <c r="AE40" s="59" t="s">
        <v>78</v>
      </c>
      <c r="AF40" s="57" t="s">
        <v>1016</v>
      </c>
      <c r="AG40" s="101">
        <v>43</v>
      </c>
    </row>
    <row r="41" spans="1:33" x14ac:dyDescent="0.2">
      <c r="A41" s="57">
        <v>37</v>
      </c>
      <c r="B41" s="55">
        <v>200135</v>
      </c>
      <c r="C41" s="54" t="s">
        <v>581</v>
      </c>
      <c r="D41" s="54" t="s">
        <v>1025</v>
      </c>
      <c r="E41" s="54" t="s">
        <v>1840</v>
      </c>
      <c r="F41" s="57" t="s">
        <v>1776</v>
      </c>
      <c r="G41" s="59" t="s">
        <v>93</v>
      </c>
      <c r="H41" s="59"/>
      <c r="I41" s="59" t="s">
        <v>93</v>
      </c>
      <c r="J41" s="59" t="s">
        <v>93</v>
      </c>
      <c r="K41" s="59" t="s">
        <v>93</v>
      </c>
      <c r="L41" s="59" t="s">
        <v>93</v>
      </c>
      <c r="M41" s="59" t="s">
        <v>93</v>
      </c>
      <c r="N41" s="59" t="s">
        <v>93</v>
      </c>
      <c r="O41" s="59" t="s">
        <v>93</v>
      </c>
      <c r="P41" s="59" t="s">
        <v>93</v>
      </c>
      <c r="Q41" s="59" t="s">
        <v>1829</v>
      </c>
      <c r="R41" s="59" t="s">
        <v>93</v>
      </c>
      <c r="S41" s="59" t="s">
        <v>93</v>
      </c>
      <c r="T41" s="59" t="s">
        <v>93</v>
      </c>
      <c r="U41" s="59"/>
      <c r="V41" s="59" t="s">
        <v>78</v>
      </c>
      <c r="W41" s="59" t="s">
        <v>93</v>
      </c>
      <c r="X41" s="59" t="s">
        <v>93</v>
      </c>
      <c r="Y41" s="59" t="s">
        <v>78</v>
      </c>
      <c r="Z41" s="59" t="s">
        <v>93</v>
      </c>
      <c r="AA41" s="59"/>
      <c r="AB41" s="59" t="s">
        <v>78</v>
      </c>
      <c r="AC41" s="59" t="s">
        <v>78</v>
      </c>
      <c r="AD41" s="59"/>
      <c r="AE41" s="59" t="s">
        <v>1829</v>
      </c>
      <c r="AF41" s="57" t="s">
        <v>1016</v>
      </c>
      <c r="AG41" s="101">
        <v>44</v>
      </c>
    </row>
    <row r="42" spans="1:33" x14ac:dyDescent="0.2">
      <c r="A42" s="57">
        <v>38</v>
      </c>
      <c r="B42" s="55">
        <v>160213</v>
      </c>
      <c r="C42" s="54" t="s">
        <v>581</v>
      </c>
      <c r="D42" s="54" t="s">
        <v>998</v>
      </c>
      <c r="E42" s="54" t="s">
        <v>1841</v>
      </c>
      <c r="F42" s="57" t="s">
        <v>1776</v>
      </c>
      <c r="G42" s="59"/>
      <c r="H42" s="59" t="s">
        <v>1829</v>
      </c>
      <c r="I42" s="59" t="s">
        <v>1829</v>
      </c>
      <c r="J42" s="59" t="s">
        <v>1829</v>
      </c>
      <c r="K42" s="59" t="s">
        <v>1829</v>
      </c>
      <c r="L42" s="59" t="s">
        <v>78</v>
      </c>
      <c r="M42" s="59" t="s">
        <v>78</v>
      </c>
      <c r="N42" s="59" t="s">
        <v>1829</v>
      </c>
      <c r="O42" s="59" t="s">
        <v>1829</v>
      </c>
      <c r="P42" s="59" t="s">
        <v>1829</v>
      </c>
      <c r="Q42" s="59" t="s">
        <v>1829</v>
      </c>
      <c r="R42" s="59" t="s">
        <v>1829</v>
      </c>
      <c r="S42" s="59" t="s">
        <v>1829</v>
      </c>
      <c r="T42" s="59" t="s">
        <v>1829</v>
      </c>
      <c r="U42" s="59" t="s">
        <v>78</v>
      </c>
      <c r="V42" s="59" t="s">
        <v>1829</v>
      </c>
      <c r="W42" s="59" t="s">
        <v>1829</v>
      </c>
      <c r="X42" s="59" t="s">
        <v>1829</v>
      </c>
      <c r="Y42" s="59" t="s">
        <v>1829</v>
      </c>
      <c r="Z42" s="59" t="s">
        <v>1829</v>
      </c>
      <c r="AA42" s="59" t="s">
        <v>78</v>
      </c>
      <c r="AB42" s="59" t="s">
        <v>1829</v>
      </c>
      <c r="AC42" s="59" t="s">
        <v>78</v>
      </c>
      <c r="AD42" s="59" t="s">
        <v>1829</v>
      </c>
      <c r="AE42" s="59" t="s">
        <v>1829</v>
      </c>
      <c r="AF42" s="57" t="s">
        <v>1016</v>
      </c>
      <c r="AG42" s="101">
        <v>45</v>
      </c>
    </row>
    <row r="43" spans="1:33" x14ac:dyDescent="0.2">
      <c r="A43" s="57">
        <v>39</v>
      </c>
      <c r="B43" s="55">
        <v>200136</v>
      </c>
      <c r="C43" s="54" t="s">
        <v>625</v>
      </c>
      <c r="D43" s="54" t="s">
        <v>545</v>
      </c>
      <c r="E43" s="54" t="s">
        <v>1842</v>
      </c>
      <c r="F43" s="57" t="s">
        <v>1776</v>
      </c>
      <c r="G43" s="59" t="s">
        <v>93</v>
      </c>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7" t="s">
        <v>1016</v>
      </c>
      <c r="AG43" s="101">
        <v>46</v>
      </c>
    </row>
    <row r="44" spans="1:33" x14ac:dyDescent="0.2">
      <c r="A44" s="57">
        <v>40</v>
      </c>
      <c r="B44" s="55">
        <v>160214</v>
      </c>
      <c r="C44" s="54" t="s">
        <v>1826</v>
      </c>
      <c r="D44" s="54" t="s">
        <v>1000</v>
      </c>
      <c r="E44" s="54" t="s">
        <v>1843</v>
      </c>
      <c r="F44" s="57" t="s">
        <v>1776</v>
      </c>
      <c r="G44" s="59"/>
      <c r="H44" s="59" t="s">
        <v>1829</v>
      </c>
      <c r="I44" s="59"/>
      <c r="J44" s="59"/>
      <c r="K44" s="59"/>
      <c r="L44" s="59"/>
      <c r="M44" s="59"/>
      <c r="N44" s="59"/>
      <c r="O44" s="59"/>
      <c r="P44" s="59"/>
      <c r="Q44" s="59"/>
      <c r="R44" s="59"/>
      <c r="S44" s="59"/>
      <c r="T44" s="59"/>
      <c r="U44" s="59"/>
      <c r="V44" s="59"/>
      <c r="W44" s="59"/>
      <c r="X44" s="59"/>
      <c r="Y44" s="59"/>
      <c r="Z44" s="59"/>
      <c r="AA44" s="59"/>
      <c r="AB44" s="59"/>
      <c r="AC44" s="59"/>
      <c r="AD44" s="59"/>
      <c r="AE44" s="59"/>
      <c r="AF44" s="57" t="s">
        <v>1016</v>
      </c>
      <c r="AG44" s="101">
        <v>47</v>
      </c>
    </row>
    <row r="45" spans="1:33" x14ac:dyDescent="0.2">
      <c r="A45" s="57">
        <v>41</v>
      </c>
      <c r="B45" s="55">
        <v>200135</v>
      </c>
      <c r="C45" s="54" t="s">
        <v>581</v>
      </c>
      <c r="D45" s="54" t="s">
        <v>1025</v>
      </c>
      <c r="E45" s="54" t="s">
        <v>1228</v>
      </c>
      <c r="F45" s="57" t="s">
        <v>1776</v>
      </c>
      <c r="G45" s="59" t="s">
        <v>93</v>
      </c>
      <c r="H45" s="59"/>
      <c r="I45" s="59"/>
      <c r="J45" s="59"/>
      <c r="K45" s="59"/>
      <c r="L45" s="59"/>
      <c r="M45" s="59"/>
      <c r="N45" s="59"/>
      <c r="O45" s="59"/>
      <c r="P45" s="59"/>
      <c r="Q45" s="59"/>
      <c r="R45" s="59"/>
      <c r="S45" s="59" t="s">
        <v>1829</v>
      </c>
      <c r="T45" s="59"/>
      <c r="U45" s="59" t="s">
        <v>93</v>
      </c>
      <c r="V45" s="59" t="s">
        <v>78</v>
      </c>
      <c r="W45" s="59"/>
      <c r="X45" s="59" t="s">
        <v>93</v>
      </c>
      <c r="Y45" s="59"/>
      <c r="Z45" s="59"/>
      <c r="AA45" s="59"/>
      <c r="AB45" s="59"/>
      <c r="AC45" s="59"/>
      <c r="AD45" s="59"/>
      <c r="AE45" s="59"/>
      <c r="AF45" s="57" t="s">
        <v>1016</v>
      </c>
      <c r="AG45" s="101">
        <v>48</v>
      </c>
    </row>
    <row r="46" spans="1:33" x14ac:dyDescent="0.2">
      <c r="A46" s="57">
        <v>42</v>
      </c>
      <c r="B46" s="55">
        <v>200123</v>
      </c>
      <c r="C46" s="54" t="s">
        <v>581</v>
      </c>
      <c r="D46" s="54" t="s">
        <v>1415</v>
      </c>
      <c r="E46" s="54" t="s">
        <v>1844</v>
      </c>
      <c r="F46" s="57" t="s">
        <v>1776</v>
      </c>
      <c r="G46" s="59" t="s">
        <v>93</v>
      </c>
      <c r="H46" s="59"/>
      <c r="I46" s="59"/>
      <c r="J46" s="59"/>
      <c r="K46" s="59" t="s">
        <v>93</v>
      </c>
      <c r="L46" s="59" t="s">
        <v>93</v>
      </c>
      <c r="M46" s="59" t="s">
        <v>93</v>
      </c>
      <c r="N46" s="59"/>
      <c r="O46" s="59" t="s">
        <v>93</v>
      </c>
      <c r="P46" s="59" t="s">
        <v>1829</v>
      </c>
      <c r="Q46" s="59" t="s">
        <v>1829</v>
      </c>
      <c r="R46" s="59" t="s">
        <v>93</v>
      </c>
      <c r="S46" s="59" t="s">
        <v>1829</v>
      </c>
      <c r="T46" s="59" t="s">
        <v>1829</v>
      </c>
      <c r="U46" s="59"/>
      <c r="V46" s="59" t="s">
        <v>1829</v>
      </c>
      <c r="W46" s="59" t="s">
        <v>93</v>
      </c>
      <c r="X46" s="59" t="s">
        <v>93</v>
      </c>
      <c r="Y46" s="59" t="s">
        <v>78</v>
      </c>
      <c r="Z46" s="59" t="s">
        <v>93</v>
      </c>
      <c r="AA46" s="59"/>
      <c r="AB46" s="59" t="s">
        <v>78</v>
      </c>
      <c r="AC46" s="59" t="s">
        <v>78</v>
      </c>
      <c r="AD46" s="59"/>
      <c r="AE46" s="59" t="s">
        <v>1829</v>
      </c>
      <c r="AF46" s="57" t="s">
        <v>1016</v>
      </c>
      <c r="AG46" s="101">
        <v>49</v>
      </c>
    </row>
    <row r="47" spans="1:33" x14ac:dyDescent="0.2">
      <c r="A47" s="57">
        <v>43</v>
      </c>
      <c r="B47" s="55">
        <v>160211</v>
      </c>
      <c r="C47" s="54" t="s">
        <v>581</v>
      </c>
      <c r="D47" s="54" t="s">
        <v>368</v>
      </c>
      <c r="E47" s="54" t="s">
        <v>1845</v>
      </c>
      <c r="F47" s="57" t="s">
        <v>1776</v>
      </c>
      <c r="G47" s="59"/>
      <c r="H47" s="59" t="s">
        <v>1829</v>
      </c>
      <c r="I47" s="59" t="s">
        <v>1829</v>
      </c>
      <c r="J47" s="59" t="s">
        <v>1829</v>
      </c>
      <c r="K47" s="59"/>
      <c r="L47" s="59" t="s">
        <v>1829</v>
      </c>
      <c r="M47" s="59" t="s">
        <v>78</v>
      </c>
      <c r="N47" s="59" t="s">
        <v>1829</v>
      </c>
      <c r="O47" s="59" t="s">
        <v>1829</v>
      </c>
      <c r="P47" s="59" t="s">
        <v>1829</v>
      </c>
      <c r="Q47" s="59" t="s">
        <v>1829</v>
      </c>
      <c r="R47" s="59" t="s">
        <v>1829</v>
      </c>
      <c r="S47" s="59" t="s">
        <v>1829</v>
      </c>
      <c r="T47" s="59" t="s">
        <v>1829</v>
      </c>
      <c r="U47" s="59" t="s">
        <v>78</v>
      </c>
      <c r="V47" s="59" t="s">
        <v>1829</v>
      </c>
      <c r="W47" s="59" t="s">
        <v>1829</v>
      </c>
      <c r="X47" s="59"/>
      <c r="Y47" s="59" t="s">
        <v>1829</v>
      </c>
      <c r="Z47" s="59"/>
      <c r="AA47" s="59" t="s">
        <v>78</v>
      </c>
      <c r="AB47" s="59" t="s">
        <v>1829</v>
      </c>
      <c r="AC47" s="59" t="s">
        <v>1829</v>
      </c>
      <c r="AD47" s="59"/>
      <c r="AE47" s="59" t="s">
        <v>1829</v>
      </c>
      <c r="AF47" s="57" t="s">
        <v>1016</v>
      </c>
      <c r="AG47" s="101">
        <v>50</v>
      </c>
    </row>
    <row r="48" spans="1:33" x14ac:dyDescent="0.2">
      <c r="A48" s="57">
        <v>44</v>
      </c>
      <c r="B48" s="55">
        <v>140601</v>
      </c>
      <c r="C48" s="54" t="s">
        <v>581</v>
      </c>
      <c r="D48" s="54" t="s">
        <v>1150</v>
      </c>
      <c r="E48" s="54" t="s">
        <v>1667</v>
      </c>
      <c r="F48" s="57" t="s">
        <v>1776</v>
      </c>
      <c r="G48" s="59"/>
      <c r="H48" s="59" t="s">
        <v>1829</v>
      </c>
      <c r="I48" s="59" t="s">
        <v>1829</v>
      </c>
      <c r="J48" s="59" t="s">
        <v>1829</v>
      </c>
      <c r="K48" s="59"/>
      <c r="L48" s="59" t="s">
        <v>78</v>
      </c>
      <c r="M48" s="59"/>
      <c r="N48" s="59"/>
      <c r="O48" s="59" t="s">
        <v>1829</v>
      </c>
      <c r="P48" s="59" t="s">
        <v>1829</v>
      </c>
      <c r="Q48" s="59" t="s">
        <v>1829</v>
      </c>
      <c r="R48" s="59"/>
      <c r="S48" s="59" t="s">
        <v>1829</v>
      </c>
      <c r="T48" s="59" t="s">
        <v>1829</v>
      </c>
      <c r="U48" s="59" t="s">
        <v>78</v>
      </c>
      <c r="V48" s="59" t="s">
        <v>1829</v>
      </c>
      <c r="W48" s="59"/>
      <c r="X48" s="59"/>
      <c r="Y48" s="59" t="s">
        <v>1829</v>
      </c>
      <c r="Z48" s="59"/>
      <c r="AA48" s="59" t="s">
        <v>78</v>
      </c>
      <c r="AB48" s="59" t="s">
        <v>1829</v>
      </c>
      <c r="AC48" s="59" t="s">
        <v>1829</v>
      </c>
      <c r="AD48" s="59"/>
      <c r="AE48" s="59" t="s">
        <v>1829</v>
      </c>
      <c r="AF48" s="57" t="s">
        <v>1016</v>
      </c>
      <c r="AG48" s="101">
        <v>51</v>
      </c>
    </row>
    <row r="49" spans="1:33" x14ac:dyDescent="0.2">
      <c r="A49" s="57">
        <v>45</v>
      </c>
      <c r="B49" s="55">
        <v>130208</v>
      </c>
      <c r="C49" s="54" t="s">
        <v>581</v>
      </c>
      <c r="D49" s="54" t="s">
        <v>1113</v>
      </c>
      <c r="E49" s="54" t="s">
        <v>1846</v>
      </c>
      <c r="F49" s="57" t="s">
        <v>1776</v>
      </c>
      <c r="G49" s="59"/>
      <c r="H49" s="59" t="s">
        <v>1829</v>
      </c>
      <c r="I49" s="59" t="s">
        <v>1829</v>
      </c>
      <c r="J49" s="59" t="s">
        <v>1829</v>
      </c>
      <c r="K49" s="59"/>
      <c r="L49" s="59" t="s">
        <v>78</v>
      </c>
      <c r="M49" s="59"/>
      <c r="N49" s="59"/>
      <c r="O49" s="59" t="s">
        <v>1829</v>
      </c>
      <c r="P49" s="59" t="s">
        <v>1829</v>
      </c>
      <c r="Q49" s="59" t="s">
        <v>1829</v>
      </c>
      <c r="R49" s="59" t="s">
        <v>1829</v>
      </c>
      <c r="S49" s="59" t="s">
        <v>1829</v>
      </c>
      <c r="T49" s="59" t="s">
        <v>1829</v>
      </c>
      <c r="U49" s="59" t="s">
        <v>78</v>
      </c>
      <c r="V49" s="59" t="s">
        <v>1829</v>
      </c>
      <c r="W49" s="59" t="s">
        <v>1829</v>
      </c>
      <c r="X49" s="59"/>
      <c r="Y49" s="59" t="s">
        <v>1829</v>
      </c>
      <c r="Z49" s="59"/>
      <c r="AA49" s="59" t="s">
        <v>78</v>
      </c>
      <c r="AB49" s="59" t="s">
        <v>1829</v>
      </c>
      <c r="AC49" s="59" t="s">
        <v>1829</v>
      </c>
      <c r="AD49" s="59"/>
      <c r="AE49" s="59" t="s">
        <v>1829</v>
      </c>
      <c r="AF49" s="57" t="s">
        <v>1016</v>
      </c>
      <c r="AG49" s="101">
        <v>52</v>
      </c>
    </row>
    <row r="50" spans="1:33" x14ac:dyDescent="0.2">
      <c r="A50" s="57">
        <v>46</v>
      </c>
      <c r="B50" s="55">
        <v>200139</v>
      </c>
      <c r="C50" s="54" t="s">
        <v>1826</v>
      </c>
      <c r="D50" s="54" t="s">
        <v>365</v>
      </c>
      <c r="E50" s="54" t="s">
        <v>1229</v>
      </c>
      <c r="F50" s="57" t="s">
        <v>1776</v>
      </c>
      <c r="G50" s="59" t="s">
        <v>93</v>
      </c>
      <c r="H50" s="59"/>
      <c r="I50" s="59"/>
      <c r="J50" s="59"/>
      <c r="K50" s="59"/>
      <c r="L50" s="59"/>
      <c r="M50" s="59"/>
      <c r="N50" s="59"/>
      <c r="O50" s="59"/>
      <c r="P50" s="59"/>
      <c r="Q50" s="59"/>
      <c r="R50" s="59"/>
      <c r="S50" s="59" t="s">
        <v>93</v>
      </c>
      <c r="T50" s="59"/>
      <c r="U50" s="59"/>
      <c r="V50" s="59" t="s">
        <v>78</v>
      </c>
      <c r="W50" s="59" t="s">
        <v>93</v>
      </c>
      <c r="X50" s="59"/>
      <c r="Y50" s="59" t="s">
        <v>78</v>
      </c>
      <c r="Z50" s="59"/>
      <c r="AA50" s="59"/>
      <c r="AB50" s="59"/>
      <c r="AC50" s="59" t="s">
        <v>78</v>
      </c>
      <c r="AD50" s="59"/>
      <c r="AE50" s="59"/>
      <c r="AF50" s="57" t="s">
        <v>1016</v>
      </c>
      <c r="AG50" s="101">
        <v>53</v>
      </c>
    </row>
    <row r="51" spans="1:33" x14ac:dyDescent="0.2">
      <c r="A51" s="57">
        <v>47</v>
      </c>
      <c r="B51" s="55">
        <v>200121</v>
      </c>
      <c r="C51" s="54" t="s">
        <v>581</v>
      </c>
      <c r="D51" s="54" t="s">
        <v>1414</v>
      </c>
      <c r="E51" s="54" t="s">
        <v>1847</v>
      </c>
      <c r="F51" s="57" t="s">
        <v>1776</v>
      </c>
      <c r="G51" s="59"/>
      <c r="H51" s="59" t="s">
        <v>1829</v>
      </c>
      <c r="I51" s="59" t="s">
        <v>1829</v>
      </c>
      <c r="J51" s="59" t="s">
        <v>1829</v>
      </c>
      <c r="K51" s="59" t="s">
        <v>1829</v>
      </c>
      <c r="L51" s="59" t="s">
        <v>1829</v>
      </c>
      <c r="M51" s="59" t="s">
        <v>1829</v>
      </c>
      <c r="N51" s="59" t="s">
        <v>1829</v>
      </c>
      <c r="O51" s="59" t="s">
        <v>1829</v>
      </c>
      <c r="P51" s="59" t="s">
        <v>1829</v>
      </c>
      <c r="Q51" s="59" t="s">
        <v>1829</v>
      </c>
      <c r="R51" s="59" t="s">
        <v>1829</v>
      </c>
      <c r="S51" s="59" t="s">
        <v>1829</v>
      </c>
      <c r="T51" s="59" t="s">
        <v>1829</v>
      </c>
      <c r="U51" s="59" t="s">
        <v>93</v>
      </c>
      <c r="V51" s="59" t="s">
        <v>1829</v>
      </c>
      <c r="W51" s="59" t="s">
        <v>1829</v>
      </c>
      <c r="X51" s="59" t="s">
        <v>1829</v>
      </c>
      <c r="Y51" s="59" t="s">
        <v>1829</v>
      </c>
      <c r="Z51" s="59" t="s">
        <v>1829</v>
      </c>
      <c r="AA51" s="59" t="s">
        <v>78</v>
      </c>
      <c r="AB51" s="59" t="s">
        <v>1829</v>
      </c>
      <c r="AC51" s="59" t="s">
        <v>1829</v>
      </c>
      <c r="AD51" s="59" t="s">
        <v>1829</v>
      </c>
      <c r="AE51" s="59" t="s">
        <v>1829</v>
      </c>
      <c r="AF51" s="57" t="s">
        <v>1016</v>
      </c>
      <c r="AG51" s="101">
        <v>54</v>
      </c>
    </row>
    <row r="52" spans="1:33" x14ac:dyDescent="0.2">
      <c r="A52" s="57">
        <v>48</v>
      </c>
      <c r="B52" s="55">
        <v>200136</v>
      </c>
      <c r="C52" s="54" t="s">
        <v>625</v>
      </c>
      <c r="D52" s="54" t="s">
        <v>545</v>
      </c>
      <c r="E52" s="54" t="s">
        <v>1848</v>
      </c>
      <c r="F52" s="57" t="s">
        <v>1776</v>
      </c>
      <c r="G52" s="59"/>
      <c r="H52" s="59" t="s">
        <v>1829</v>
      </c>
      <c r="I52" s="59" t="s">
        <v>1829</v>
      </c>
      <c r="J52" s="59" t="s">
        <v>1829</v>
      </c>
      <c r="K52" s="59" t="s">
        <v>1829</v>
      </c>
      <c r="L52" s="59" t="s">
        <v>1829</v>
      </c>
      <c r="M52" s="59" t="s">
        <v>1829</v>
      </c>
      <c r="N52" s="59" t="s">
        <v>1829</v>
      </c>
      <c r="O52" s="59" t="s">
        <v>1829</v>
      </c>
      <c r="P52" s="59" t="s">
        <v>1829</v>
      </c>
      <c r="Q52" s="59" t="s">
        <v>1829</v>
      </c>
      <c r="R52" s="59" t="s">
        <v>1829</v>
      </c>
      <c r="S52" s="59" t="s">
        <v>1829</v>
      </c>
      <c r="T52" s="59" t="s">
        <v>1829</v>
      </c>
      <c r="U52" s="59" t="s">
        <v>78</v>
      </c>
      <c r="V52" s="59" t="s">
        <v>1829</v>
      </c>
      <c r="W52" s="59" t="s">
        <v>1829</v>
      </c>
      <c r="X52" s="59" t="s">
        <v>1829</v>
      </c>
      <c r="Y52" s="59" t="s">
        <v>1829</v>
      </c>
      <c r="Z52" s="59" t="s">
        <v>1829</v>
      </c>
      <c r="AA52" s="59" t="s">
        <v>78</v>
      </c>
      <c r="AB52" s="59" t="s">
        <v>1829</v>
      </c>
      <c r="AC52" s="59" t="s">
        <v>1829</v>
      </c>
      <c r="AD52" s="59" t="s">
        <v>1829</v>
      </c>
      <c r="AE52" s="59" t="s">
        <v>1829</v>
      </c>
      <c r="AF52" s="57" t="s">
        <v>1016</v>
      </c>
      <c r="AG52" s="101">
        <v>55</v>
      </c>
    </row>
    <row r="53" spans="1:33" x14ac:dyDescent="0.2">
      <c r="A53" s="57">
        <v>49</v>
      </c>
      <c r="B53" s="55">
        <v>160213</v>
      </c>
      <c r="C53" s="54" t="s">
        <v>581</v>
      </c>
      <c r="D53" s="54" t="s">
        <v>998</v>
      </c>
      <c r="E53" s="54" t="s">
        <v>1668</v>
      </c>
      <c r="F53" s="57" t="s">
        <v>1776</v>
      </c>
      <c r="G53" s="59"/>
      <c r="H53" s="59" t="s">
        <v>1829</v>
      </c>
      <c r="I53" s="59" t="s">
        <v>1829</v>
      </c>
      <c r="J53" s="59" t="s">
        <v>1829</v>
      </c>
      <c r="K53" s="59" t="s">
        <v>1829</v>
      </c>
      <c r="L53" s="59" t="s">
        <v>1829</v>
      </c>
      <c r="M53" s="59" t="s">
        <v>1829</v>
      </c>
      <c r="N53" s="59" t="s">
        <v>1829</v>
      </c>
      <c r="O53" s="59" t="s">
        <v>1829</v>
      </c>
      <c r="P53" s="59" t="s">
        <v>1829</v>
      </c>
      <c r="Q53" s="59" t="s">
        <v>1829</v>
      </c>
      <c r="R53" s="59" t="s">
        <v>1829</v>
      </c>
      <c r="S53" s="59" t="s">
        <v>1829</v>
      </c>
      <c r="T53" s="59" t="s">
        <v>1829</v>
      </c>
      <c r="U53" s="59" t="s">
        <v>78</v>
      </c>
      <c r="V53" s="59" t="s">
        <v>1829</v>
      </c>
      <c r="W53" s="59" t="s">
        <v>1829</v>
      </c>
      <c r="X53" s="59" t="s">
        <v>1829</v>
      </c>
      <c r="Y53" s="59" t="s">
        <v>1829</v>
      </c>
      <c r="Z53" s="59" t="s">
        <v>1829</v>
      </c>
      <c r="AA53" s="59" t="s">
        <v>78</v>
      </c>
      <c r="AB53" s="59" t="s">
        <v>1829</v>
      </c>
      <c r="AC53" s="59" t="s">
        <v>1829</v>
      </c>
      <c r="AD53" s="59" t="s">
        <v>1829</v>
      </c>
      <c r="AE53" s="59" t="s">
        <v>1829</v>
      </c>
      <c r="AF53" s="57" t="s">
        <v>1016</v>
      </c>
      <c r="AG53" s="101">
        <v>56</v>
      </c>
    </row>
    <row r="54" spans="1:33" x14ac:dyDescent="0.2">
      <c r="A54" s="57">
        <v>50</v>
      </c>
      <c r="B54" s="55">
        <v>150203</v>
      </c>
      <c r="C54" s="54" t="s">
        <v>1826</v>
      </c>
      <c r="D54" s="54" t="s">
        <v>353</v>
      </c>
      <c r="E54" s="54" t="s">
        <v>1669</v>
      </c>
      <c r="F54" s="57" t="s">
        <v>1776</v>
      </c>
      <c r="G54" s="59"/>
      <c r="H54" s="59" t="s">
        <v>1829</v>
      </c>
      <c r="I54" s="59" t="s">
        <v>1829</v>
      </c>
      <c r="J54" s="59" t="s">
        <v>1829</v>
      </c>
      <c r="K54" s="59" t="s">
        <v>1829</v>
      </c>
      <c r="L54" s="59" t="s">
        <v>78</v>
      </c>
      <c r="M54" s="59"/>
      <c r="N54" s="59"/>
      <c r="O54" s="59" t="s">
        <v>1829</v>
      </c>
      <c r="P54" s="59" t="s">
        <v>1829</v>
      </c>
      <c r="Q54" s="59" t="s">
        <v>1829</v>
      </c>
      <c r="R54" s="59" t="s">
        <v>1829</v>
      </c>
      <c r="S54" s="59" t="s">
        <v>1829</v>
      </c>
      <c r="T54" s="59" t="s">
        <v>1829</v>
      </c>
      <c r="U54" s="59" t="s">
        <v>78</v>
      </c>
      <c r="V54" s="59" t="s">
        <v>1829</v>
      </c>
      <c r="W54" s="59" t="s">
        <v>1829</v>
      </c>
      <c r="X54" s="59"/>
      <c r="Y54" s="59" t="s">
        <v>1829</v>
      </c>
      <c r="Z54" s="59" t="s">
        <v>1829</v>
      </c>
      <c r="AA54" s="59" t="s">
        <v>78</v>
      </c>
      <c r="AB54" s="59" t="s">
        <v>1829</v>
      </c>
      <c r="AC54" s="59" t="s">
        <v>1829</v>
      </c>
      <c r="AD54" s="59"/>
      <c r="AE54" s="59" t="s">
        <v>1829</v>
      </c>
      <c r="AF54" s="57" t="s">
        <v>1016</v>
      </c>
      <c r="AG54" s="101">
        <v>57</v>
      </c>
    </row>
    <row r="55" spans="1:33" x14ac:dyDescent="0.2">
      <c r="A55" s="57">
        <v>51</v>
      </c>
      <c r="B55" s="55">
        <v>150202</v>
      </c>
      <c r="C55" s="54" t="s">
        <v>581</v>
      </c>
      <c r="D55" s="54" t="s">
        <v>350</v>
      </c>
      <c r="E55" s="54" t="s">
        <v>1670</v>
      </c>
      <c r="F55" s="57" t="s">
        <v>1776</v>
      </c>
      <c r="G55" s="59"/>
      <c r="H55" s="59" t="s">
        <v>1829</v>
      </c>
      <c r="I55" s="59"/>
      <c r="J55" s="59"/>
      <c r="K55" s="59" t="s">
        <v>1829</v>
      </c>
      <c r="L55" s="59" t="s">
        <v>78</v>
      </c>
      <c r="M55" s="59" t="s">
        <v>78</v>
      </c>
      <c r="N55" s="59" t="s">
        <v>1829</v>
      </c>
      <c r="O55" s="59"/>
      <c r="P55" s="59" t="s">
        <v>1829</v>
      </c>
      <c r="Q55" s="59"/>
      <c r="R55" s="59"/>
      <c r="S55" s="59"/>
      <c r="T55" s="59" t="s">
        <v>1829</v>
      </c>
      <c r="U55" s="59" t="s">
        <v>78</v>
      </c>
      <c r="V55" s="59"/>
      <c r="W55" s="59" t="s">
        <v>1829</v>
      </c>
      <c r="X55" s="59" t="s">
        <v>1829</v>
      </c>
      <c r="Y55" s="59"/>
      <c r="Z55" s="59"/>
      <c r="AA55" s="59" t="s">
        <v>78</v>
      </c>
      <c r="AB55" s="59"/>
      <c r="AC55" s="59"/>
      <c r="AD55" s="59" t="s">
        <v>1829</v>
      </c>
      <c r="AE55" s="59"/>
      <c r="AF55" s="57" t="s">
        <v>1016</v>
      </c>
      <c r="AG55" s="101">
        <v>58</v>
      </c>
    </row>
    <row r="56" spans="1:33" x14ac:dyDescent="0.2">
      <c r="A56" s="57">
        <v>52</v>
      </c>
      <c r="B56" s="55">
        <v>150202</v>
      </c>
      <c r="C56" s="54" t="s">
        <v>581</v>
      </c>
      <c r="D56" s="54" t="s">
        <v>350</v>
      </c>
      <c r="E56" s="54" t="s">
        <v>352</v>
      </c>
      <c r="F56" s="57" t="s">
        <v>1776</v>
      </c>
      <c r="G56" s="59"/>
      <c r="H56" s="59" t="s">
        <v>1829</v>
      </c>
      <c r="I56" s="59"/>
      <c r="J56" s="59" t="s">
        <v>1829</v>
      </c>
      <c r="K56" s="59" t="s">
        <v>1829</v>
      </c>
      <c r="L56" s="59" t="s">
        <v>78</v>
      </c>
      <c r="M56" s="59" t="s">
        <v>78</v>
      </c>
      <c r="N56" s="59" t="s">
        <v>1829</v>
      </c>
      <c r="O56" s="59" t="s">
        <v>1829</v>
      </c>
      <c r="P56" s="59" t="s">
        <v>1829</v>
      </c>
      <c r="Q56" s="59"/>
      <c r="R56" s="59"/>
      <c r="S56" s="59" t="s">
        <v>1829</v>
      </c>
      <c r="T56" s="59" t="s">
        <v>1829</v>
      </c>
      <c r="U56" s="59" t="s">
        <v>78</v>
      </c>
      <c r="V56" s="59"/>
      <c r="W56" s="59" t="s">
        <v>1829</v>
      </c>
      <c r="X56" s="59" t="s">
        <v>1829</v>
      </c>
      <c r="Y56" s="59"/>
      <c r="Z56" s="59" t="s">
        <v>1829</v>
      </c>
      <c r="AA56" s="59" t="s">
        <v>78</v>
      </c>
      <c r="AB56" s="59"/>
      <c r="AC56" s="59"/>
      <c r="AD56" s="59"/>
      <c r="AE56" s="59" t="s">
        <v>1829</v>
      </c>
      <c r="AF56" s="57" t="s">
        <v>1016</v>
      </c>
      <c r="AG56" s="101">
        <v>59</v>
      </c>
    </row>
    <row r="57" spans="1:33" x14ac:dyDescent="0.2">
      <c r="A57" s="57">
        <v>53</v>
      </c>
      <c r="B57" s="55">
        <v>160504</v>
      </c>
      <c r="C57" s="54" t="s">
        <v>581</v>
      </c>
      <c r="D57" s="54" t="s">
        <v>1731</v>
      </c>
      <c r="E57" s="54" t="s">
        <v>1849</v>
      </c>
      <c r="F57" s="57" t="s">
        <v>1776</v>
      </c>
      <c r="G57" s="59"/>
      <c r="H57" s="59" t="s">
        <v>1829</v>
      </c>
      <c r="I57" s="59" t="s">
        <v>1829</v>
      </c>
      <c r="J57" s="59" t="s">
        <v>1829</v>
      </c>
      <c r="K57" s="59" t="s">
        <v>1829</v>
      </c>
      <c r="L57" s="59" t="s">
        <v>1829</v>
      </c>
      <c r="M57" s="59" t="s">
        <v>1829</v>
      </c>
      <c r="N57" s="59" t="s">
        <v>1829</v>
      </c>
      <c r="O57" s="59" t="s">
        <v>1829</v>
      </c>
      <c r="P57" s="59" t="s">
        <v>1829</v>
      </c>
      <c r="Q57" s="59" t="s">
        <v>1829</v>
      </c>
      <c r="R57" s="59" t="s">
        <v>1829</v>
      </c>
      <c r="S57" s="59" t="s">
        <v>1829</v>
      </c>
      <c r="T57" s="59" t="s">
        <v>1829</v>
      </c>
      <c r="U57" s="59" t="s">
        <v>93</v>
      </c>
      <c r="V57" s="59" t="s">
        <v>1829</v>
      </c>
      <c r="W57" s="59" t="s">
        <v>1829</v>
      </c>
      <c r="X57" s="59" t="s">
        <v>1829</v>
      </c>
      <c r="Y57" s="59" t="s">
        <v>1829</v>
      </c>
      <c r="Z57" s="59" t="s">
        <v>1829</v>
      </c>
      <c r="AA57" s="59" t="s">
        <v>78</v>
      </c>
      <c r="AB57" s="59" t="s">
        <v>1829</v>
      </c>
      <c r="AC57" s="59" t="s">
        <v>1829</v>
      </c>
      <c r="AD57" s="59" t="s">
        <v>1829</v>
      </c>
      <c r="AE57" s="59" t="s">
        <v>1829</v>
      </c>
      <c r="AF57" s="57" t="s">
        <v>1016</v>
      </c>
      <c r="AG57" s="101">
        <v>60</v>
      </c>
    </row>
    <row r="58" spans="1:33" x14ac:dyDescent="0.2">
      <c r="A58" s="57">
        <v>54</v>
      </c>
      <c r="B58" s="55">
        <v>150110</v>
      </c>
      <c r="C58" s="54" t="s">
        <v>581</v>
      </c>
      <c r="D58" s="54" t="s">
        <v>201</v>
      </c>
      <c r="E58" s="54" t="s">
        <v>349</v>
      </c>
      <c r="F58" s="57" t="s">
        <v>1776</v>
      </c>
      <c r="G58" s="59"/>
      <c r="H58" s="59" t="s">
        <v>1829</v>
      </c>
      <c r="I58" s="59" t="s">
        <v>1829</v>
      </c>
      <c r="J58" s="59"/>
      <c r="K58" s="59" t="s">
        <v>1829</v>
      </c>
      <c r="L58" s="59" t="s">
        <v>78</v>
      </c>
      <c r="M58" s="59" t="s">
        <v>78</v>
      </c>
      <c r="N58" s="59" t="s">
        <v>1829</v>
      </c>
      <c r="O58" s="59"/>
      <c r="P58" s="59" t="s">
        <v>1829</v>
      </c>
      <c r="Q58" s="59" t="s">
        <v>1829</v>
      </c>
      <c r="R58" s="59"/>
      <c r="S58" s="59" t="s">
        <v>1829</v>
      </c>
      <c r="T58" s="59" t="s">
        <v>1829</v>
      </c>
      <c r="U58" s="59" t="s">
        <v>78</v>
      </c>
      <c r="V58" s="59" t="s">
        <v>1829</v>
      </c>
      <c r="W58" s="59" t="s">
        <v>1829</v>
      </c>
      <c r="X58" s="59" t="s">
        <v>1829</v>
      </c>
      <c r="Y58" s="59" t="s">
        <v>1829</v>
      </c>
      <c r="Z58" s="59"/>
      <c r="AA58" s="59" t="s">
        <v>78</v>
      </c>
      <c r="AB58" s="59" t="s">
        <v>1829</v>
      </c>
      <c r="AC58" s="59" t="s">
        <v>1829</v>
      </c>
      <c r="AD58" s="59" t="s">
        <v>1829</v>
      </c>
      <c r="AE58" s="59" t="s">
        <v>1829</v>
      </c>
      <c r="AF58" s="57" t="s">
        <v>1016</v>
      </c>
      <c r="AG58" s="101">
        <v>61</v>
      </c>
    </row>
    <row r="59" spans="1:33" x14ac:dyDescent="0.2">
      <c r="A59" s="57">
        <v>55</v>
      </c>
      <c r="B59" s="55">
        <v>150110</v>
      </c>
      <c r="C59" s="54" t="s">
        <v>581</v>
      </c>
      <c r="D59" s="54" t="s">
        <v>201</v>
      </c>
      <c r="E59" s="54" t="s">
        <v>1673</v>
      </c>
      <c r="F59" s="57" t="s">
        <v>1776</v>
      </c>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7" t="s">
        <v>1016</v>
      </c>
      <c r="AG59" s="101">
        <v>62</v>
      </c>
    </row>
    <row r="60" spans="1:33" x14ac:dyDescent="0.2">
      <c r="A60" s="57">
        <v>56</v>
      </c>
      <c r="B60" s="55">
        <v>150110</v>
      </c>
      <c r="C60" s="54" t="s">
        <v>581</v>
      </c>
      <c r="D60" s="54" t="s">
        <v>201</v>
      </c>
      <c r="E60" s="54" t="s">
        <v>1850</v>
      </c>
      <c r="F60" s="57" t="s">
        <v>1776</v>
      </c>
      <c r="G60" s="59"/>
      <c r="H60" s="59" t="s">
        <v>1829</v>
      </c>
      <c r="I60" s="59" t="s">
        <v>1829</v>
      </c>
      <c r="J60" s="59" t="s">
        <v>1829</v>
      </c>
      <c r="K60" s="59" t="s">
        <v>78</v>
      </c>
      <c r="L60" s="59" t="s">
        <v>78</v>
      </c>
      <c r="M60" s="59" t="s">
        <v>78</v>
      </c>
      <c r="N60" s="59" t="s">
        <v>1829</v>
      </c>
      <c r="O60" s="59"/>
      <c r="P60" s="59"/>
      <c r="Q60" s="59" t="s">
        <v>1829</v>
      </c>
      <c r="R60" s="59"/>
      <c r="S60" s="59" t="s">
        <v>1829</v>
      </c>
      <c r="T60" s="59"/>
      <c r="U60" s="59" t="s">
        <v>78</v>
      </c>
      <c r="V60" s="59" t="s">
        <v>1829</v>
      </c>
      <c r="W60" s="59" t="s">
        <v>1829</v>
      </c>
      <c r="X60" s="59"/>
      <c r="Y60" s="59"/>
      <c r="Z60" s="59"/>
      <c r="AA60" s="59" t="s">
        <v>78</v>
      </c>
      <c r="AB60" s="59" t="s">
        <v>1829</v>
      </c>
      <c r="AC60" s="59" t="s">
        <v>1829</v>
      </c>
      <c r="AD60" s="59"/>
      <c r="AE60" s="59"/>
      <c r="AF60" s="57" t="s">
        <v>1016</v>
      </c>
      <c r="AG60" s="101">
        <v>63</v>
      </c>
    </row>
    <row r="61" spans="1:33" x14ac:dyDescent="0.2">
      <c r="A61" s="57">
        <v>57</v>
      </c>
      <c r="B61" s="55">
        <v>150110</v>
      </c>
      <c r="C61" s="54" t="s">
        <v>581</v>
      </c>
      <c r="D61" s="54" t="s">
        <v>201</v>
      </c>
      <c r="E61" s="54" t="s">
        <v>676</v>
      </c>
      <c r="F61" s="57" t="s">
        <v>1776</v>
      </c>
      <c r="G61" s="59"/>
      <c r="H61" s="59" t="s">
        <v>1829</v>
      </c>
      <c r="I61" s="59"/>
      <c r="J61" s="59" t="s">
        <v>1829</v>
      </c>
      <c r="K61" s="59" t="s">
        <v>1829</v>
      </c>
      <c r="L61" s="59" t="s">
        <v>78</v>
      </c>
      <c r="M61" s="59" t="s">
        <v>78</v>
      </c>
      <c r="N61" s="59" t="s">
        <v>1829</v>
      </c>
      <c r="O61" s="59" t="s">
        <v>1829</v>
      </c>
      <c r="P61" s="59" t="s">
        <v>1829</v>
      </c>
      <c r="Q61" s="59"/>
      <c r="R61" s="59"/>
      <c r="S61" s="59" t="s">
        <v>1829</v>
      </c>
      <c r="T61" s="59" t="s">
        <v>1829</v>
      </c>
      <c r="U61" s="59" t="s">
        <v>78</v>
      </c>
      <c r="V61" s="59" t="s">
        <v>1829</v>
      </c>
      <c r="W61" s="59"/>
      <c r="X61" s="59" t="s">
        <v>78</v>
      </c>
      <c r="Y61" s="59" t="s">
        <v>1829</v>
      </c>
      <c r="Z61" s="59" t="s">
        <v>1829</v>
      </c>
      <c r="AA61" s="59" t="s">
        <v>78</v>
      </c>
      <c r="AB61" s="59" t="s">
        <v>1829</v>
      </c>
      <c r="AC61" s="59"/>
      <c r="AD61" s="59" t="s">
        <v>1829</v>
      </c>
      <c r="AE61" s="59" t="s">
        <v>78</v>
      </c>
      <c r="AF61" s="57" t="s">
        <v>1016</v>
      </c>
      <c r="AG61" s="101">
        <v>64</v>
      </c>
    </row>
    <row r="62" spans="1:33" x14ac:dyDescent="0.2">
      <c r="A62" s="57">
        <v>58</v>
      </c>
      <c r="B62" s="55">
        <v>130508</v>
      </c>
      <c r="C62" s="54" t="s">
        <v>581</v>
      </c>
      <c r="D62" s="54" t="s">
        <v>1012</v>
      </c>
      <c r="E62" s="54" t="s">
        <v>677</v>
      </c>
      <c r="F62" s="57" t="s">
        <v>1776</v>
      </c>
      <c r="G62" s="59"/>
      <c r="H62" s="59" t="s">
        <v>1829</v>
      </c>
      <c r="I62" s="59" t="s">
        <v>1829</v>
      </c>
      <c r="J62" s="59"/>
      <c r="K62" s="59" t="s">
        <v>1829</v>
      </c>
      <c r="L62" s="59" t="s">
        <v>1829</v>
      </c>
      <c r="M62" s="59" t="s">
        <v>1829</v>
      </c>
      <c r="N62" s="59" t="s">
        <v>1829</v>
      </c>
      <c r="O62" s="59"/>
      <c r="P62" s="59" t="s">
        <v>1829</v>
      </c>
      <c r="Q62" s="59" t="s">
        <v>1829</v>
      </c>
      <c r="R62" s="59"/>
      <c r="S62" s="59"/>
      <c r="T62" s="59" t="s">
        <v>1829</v>
      </c>
      <c r="U62" s="59" t="s">
        <v>78</v>
      </c>
      <c r="V62" s="59" t="s">
        <v>1829</v>
      </c>
      <c r="W62" s="59" t="s">
        <v>1829</v>
      </c>
      <c r="X62" s="59" t="s">
        <v>78</v>
      </c>
      <c r="Y62" s="59"/>
      <c r="Z62" s="59"/>
      <c r="AA62" s="59"/>
      <c r="AB62" s="59"/>
      <c r="AC62" s="59"/>
      <c r="AD62" s="59" t="s">
        <v>1829</v>
      </c>
      <c r="AE62" s="59" t="s">
        <v>78</v>
      </c>
      <c r="AF62" s="57" t="s">
        <v>1016</v>
      </c>
      <c r="AG62" s="101">
        <v>65</v>
      </c>
    </row>
    <row r="63" spans="1:33" x14ac:dyDescent="0.2">
      <c r="A63" s="57">
        <v>59</v>
      </c>
      <c r="B63" s="55">
        <v>130507</v>
      </c>
      <c r="C63" s="54" t="s">
        <v>581</v>
      </c>
      <c r="D63" s="54" t="s">
        <v>1139</v>
      </c>
      <c r="E63" s="54" t="s">
        <v>1674</v>
      </c>
      <c r="F63" s="57" t="s">
        <v>1776</v>
      </c>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7" t="s">
        <v>1016</v>
      </c>
      <c r="AG63" s="101">
        <v>66</v>
      </c>
    </row>
    <row r="64" spans="1:33" x14ac:dyDescent="0.2">
      <c r="A64" s="57">
        <v>60</v>
      </c>
      <c r="B64" s="55">
        <v>130502</v>
      </c>
      <c r="C64" s="54" t="s">
        <v>581</v>
      </c>
      <c r="D64" s="54" t="s">
        <v>1011</v>
      </c>
      <c r="E64" s="54" t="s">
        <v>1675</v>
      </c>
      <c r="F64" s="57" t="s">
        <v>1776</v>
      </c>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7" t="s">
        <v>1016</v>
      </c>
      <c r="AG64" s="101">
        <v>67</v>
      </c>
    </row>
    <row r="65" spans="1:33" x14ac:dyDescent="0.2">
      <c r="A65" s="57">
        <v>61</v>
      </c>
      <c r="B65" s="55">
        <v>130506</v>
      </c>
      <c r="C65" s="54" t="s">
        <v>581</v>
      </c>
      <c r="D65" s="54" t="s">
        <v>1137</v>
      </c>
      <c r="E65" s="54" t="s">
        <v>1676</v>
      </c>
      <c r="F65" s="57" t="s">
        <v>1776</v>
      </c>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7" t="s">
        <v>1016</v>
      </c>
      <c r="AG65" s="101">
        <v>68</v>
      </c>
    </row>
    <row r="66" spans="1:33" x14ac:dyDescent="0.2">
      <c r="A66" s="57">
        <v>62</v>
      </c>
      <c r="B66" s="55">
        <v>200126</v>
      </c>
      <c r="C66" s="54" t="s">
        <v>581</v>
      </c>
      <c r="D66" s="54" t="s">
        <v>1418</v>
      </c>
      <c r="E66" s="54" t="s">
        <v>1419</v>
      </c>
      <c r="F66" s="57" t="s">
        <v>1776</v>
      </c>
      <c r="G66" s="59"/>
      <c r="H66" s="59" t="s">
        <v>1829</v>
      </c>
      <c r="I66" s="59"/>
      <c r="J66" s="59"/>
      <c r="K66" s="59"/>
      <c r="L66" s="59" t="s">
        <v>78</v>
      </c>
      <c r="M66" s="59" t="s">
        <v>78</v>
      </c>
      <c r="N66" s="59" t="s">
        <v>1829</v>
      </c>
      <c r="O66" s="59"/>
      <c r="P66" s="59" t="s">
        <v>1829</v>
      </c>
      <c r="Q66" s="59"/>
      <c r="R66" s="59"/>
      <c r="S66" s="59"/>
      <c r="T66" s="59" t="s">
        <v>1829</v>
      </c>
      <c r="U66" s="59" t="s">
        <v>78</v>
      </c>
      <c r="V66" s="59"/>
      <c r="W66" s="59"/>
      <c r="X66" s="59" t="s">
        <v>1829</v>
      </c>
      <c r="Y66" s="59"/>
      <c r="Z66" s="59"/>
      <c r="AA66" s="59"/>
      <c r="AB66" s="59"/>
      <c r="AC66" s="59" t="s">
        <v>1829</v>
      </c>
      <c r="AD66" s="59" t="s">
        <v>1829</v>
      </c>
      <c r="AE66" s="59" t="s">
        <v>78</v>
      </c>
      <c r="AF66" s="57" t="s">
        <v>1016</v>
      </c>
      <c r="AG66" s="101">
        <v>69</v>
      </c>
    </row>
    <row r="67" spans="1:33" x14ac:dyDescent="0.2">
      <c r="A67" s="57">
        <v>63</v>
      </c>
      <c r="B67" s="55">
        <v>130205</v>
      </c>
      <c r="C67" s="54" t="s">
        <v>581</v>
      </c>
      <c r="D67" s="54" t="s">
        <v>1009</v>
      </c>
      <c r="E67" s="54" t="s">
        <v>678</v>
      </c>
      <c r="F67" s="57" t="s">
        <v>1776</v>
      </c>
      <c r="G67" s="59"/>
      <c r="H67" s="59" t="s">
        <v>1829</v>
      </c>
      <c r="I67" s="59"/>
      <c r="J67" s="59"/>
      <c r="K67" s="59"/>
      <c r="L67" s="59" t="s">
        <v>78</v>
      </c>
      <c r="M67" s="59" t="s">
        <v>78</v>
      </c>
      <c r="N67" s="59" t="s">
        <v>1829</v>
      </c>
      <c r="O67" s="59"/>
      <c r="P67" s="59" t="s">
        <v>1829</v>
      </c>
      <c r="Q67" s="59" t="s">
        <v>1829</v>
      </c>
      <c r="R67" s="59"/>
      <c r="S67" s="59" t="s">
        <v>1829</v>
      </c>
      <c r="T67" s="59" t="s">
        <v>1829</v>
      </c>
      <c r="U67" s="59" t="s">
        <v>78</v>
      </c>
      <c r="V67" s="59" t="s">
        <v>1829</v>
      </c>
      <c r="W67" s="59"/>
      <c r="X67" s="59" t="s">
        <v>1829</v>
      </c>
      <c r="Y67" s="59"/>
      <c r="Z67" s="59"/>
      <c r="AA67" s="59" t="s">
        <v>78</v>
      </c>
      <c r="AB67" s="59"/>
      <c r="AC67" s="59" t="s">
        <v>1829</v>
      </c>
      <c r="AD67" s="59" t="s">
        <v>1829</v>
      </c>
      <c r="AE67" s="59" t="s">
        <v>78</v>
      </c>
      <c r="AF67" s="57" t="s">
        <v>1016</v>
      </c>
      <c r="AG67" s="101">
        <v>70</v>
      </c>
    </row>
    <row r="68" spans="1:33" x14ac:dyDescent="0.2">
      <c r="A68" s="57">
        <v>64</v>
      </c>
      <c r="B68" s="55">
        <v>130207</v>
      </c>
      <c r="C68" s="54" t="s">
        <v>581</v>
      </c>
      <c r="D68" s="54" t="s">
        <v>1010</v>
      </c>
      <c r="E68" s="54" t="s">
        <v>1677</v>
      </c>
      <c r="F68" s="57" t="s">
        <v>1776</v>
      </c>
      <c r="G68" s="59"/>
      <c r="H68" s="59"/>
      <c r="I68" s="59"/>
      <c r="J68" s="59"/>
      <c r="K68" s="59"/>
      <c r="L68" s="59"/>
      <c r="M68" s="59"/>
      <c r="N68" s="59" t="s">
        <v>1829</v>
      </c>
      <c r="O68" s="59"/>
      <c r="P68" s="59"/>
      <c r="Q68" s="59"/>
      <c r="R68" s="59"/>
      <c r="S68" s="59"/>
      <c r="T68" s="59"/>
      <c r="U68" s="59" t="s">
        <v>78</v>
      </c>
      <c r="V68" s="59"/>
      <c r="W68" s="59"/>
      <c r="X68" s="59"/>
      <c r="Y68" s="59"/>
      <c r="Z68" s="59"/>
      <c r="AA68" s="59"/>
      <c r="AB68" s="59"/>
      <c r="AC68" s="59"/>
      <c r="AD68" s="59"/>
      <c r="AE68" s="59"/>
      <c r="AF68" s="57" t="s">
        <v>1016</v>
      </c>
      <c r="AG68" s="101">
        <v>71</v>
      </c>
    </row>
    <row r="69" spans="1:33" x14ac:dyDescent="0.2">
      <c r="A69" s="57">
        <v>65</v>
      </c>
      <c r="B69" s="55">
        <v>130110</v>
      </c>
      <c r="C69" s="54" t="s">
        <v>581</v>
      </c>
      <c r="D69" s="54" t="s">
        <v>157</v>
      </c>
      <c r="E69" s="54" t="s">
        <v>1184</v>
      </c>
      <c r="F69" s="57" t="s">
        <v>1776</v>
      </c>
      <c r="G69" s="59"/>
      <c r="H69" s="59"/>
      <c r="I69" s="59"/>
      <c r="J69" s="59"/>
      <c r="K69" s="59"/>
      <c r="L69" s="59" t="s">
        <v>78</v>
      </c>
      <c r="M69" s="59"/>
      <c r="N69" s="59" t="s">
        <v>1829</v>
      </c>
      <c r="O69" s="59"/>
      <c r="P69" s="59"/>
      <c r="Q69" s="59"/>
      <c r="R69" s="59"/>
      <c r="S69" s="59"/>
      <c r="T69" s="59"/>
      <c r="U69" s="59" t="s">
        <v>78</v>
      </c>
      <c r="V69" s="59"/>
      <c r="W69" s="59" t="s">
        <v>78</v>
      </c>
      <c r="X69" s="59" t="s">
        <v>1829</v>
      </c>
      <c r="Y69" s="59"/>
      <c r="Z69" s="59"/>
      <c r="AA69" s="59"/>
      <c r="AB69" s="59"/>
      <c r="AC69" s="59"/>
      <c r="AD69" s="59"/>
      <c r="AE69" s="59"/>
      <c r="AF69" s="57" t="s">
        <v>1016</v>
      </c>
      <c r="AG69" s="101">
        <v>72</v>
      </c>
    </row>
    <row r="70" spans="1:33" x14ac:dyDescent="0.2">
      <c r="A70" s="57">
        <v>66</v>
      </c>
      <c r="B70" s="55">
        <v>160107</v>
      </c>
      <c r="C70" s="54" t="s">
        <v>581</v>
      </c>
      <c r="D70" s="54" t="s">
        <v>357</v>
      </c>
      <c r="E70" s="54" t="s">
        <v>679</v>
      </c>
      <c r="F70" s="57" t="s">
        <v>1776</v>
      </c>
      <c r="G70" s="59"/>
      <c r="H70" s="59" t="s">
        <v>1829</v>
      </c>
      <c r="I70" s="59" t="s">
        <v>1829</v>
      </c>
      <c r="J70" s="59"/>
      <c r="K70" s="59"/>
      <c r="L70" s="59" t="s">
        <v>78</v>
      </c>
      <c r="M70" s="59"/>
      <c r="N70" s="59"/>
      <c r="O70" s="59"/>
      <c r="P70" s="59"/>
      <c r="Q70" s="59"/>
      <c r="R70" s="59"/>
      <c r="S70" s="59"/>
      <c r="T70" s="59"/>
      <c r="U70" s="59"/>
      <c r="V70" s="59"/>
      <c r="W70" s="59"/>
      <c r="X70" s="59"/>
      <c r="Y70" s="59"/>
      <c r="Z70" s="59"/>
      <c r="AA70" s="59"/>
      <c r="AB70" s="59"/>
      <c r="AC70" s="59"/>
      <c r="AD70" s="59"/>
      <c r="AE70" s="59" t="s">
        <v>78</v>
      </c>
      <c r="AF70" s="57" t="s">
        <v>1016</v>
      </c>
      <c r="AG70" s="101">
        <v>73</v>
      </c>
    </row>
    <row r="71" spans="1:33" x14ac:dyDescent="0.2">
      <c r="A71" s="57">
        <v>67</v>
      </c>
      <c r="B71" s="55">
        <v>150202</v>
      </c>
      <c r="C71" s="54" t="s">
        <v>581</v>
      </c>
      <c r="D71" s="54" t="s">
        <v>350</v>
      </c>
      <c r="E71" s="54" t="s">
        <v>680</v>
      </c>
      <c r="F71" s="57" t="s">
        <v>1776</v>
      </c>
      <c r="G71" s="59"/>
      <c r="H71" s="59" t="s">
        <v>1829</v>
      </c>
      <c r="I71" s="59"/>
      <c r="J71" s="59" t="s">
        <v>1829</v>
      </c>
      <c r="K71" s="59" t="s">
        <v>1829</v>
      </c>
      <c r="L71" s="59"/>
      <c r="M71" s="59" t="s">
        <v>78</v>
      </c>
      <c r="N71" s="59" t="s">
        <v>1829</v>
      </c>
      <c r="O71" s="59"/>
      <c r="P71" s="59"/>
      <c r="Q71" s="59"/>
      <c r="R71" s="59"/>
      <c r="S71" s="59" t="s">
        <v>1829</v>
      </c>
      <c r="T71" s="59"/>
      <c r="U71" s="59" t="s">
        <v>78</v>
      </c>
      <c r="V71" s="59" t="s">
        <v>1829</v>
      </c>
      <c r="W71" s="59"/>
      <c r="X71" s="59" t="s">
        <v>1829</v>
      </c>
      <c r="Y71" s="59"/>
      <c r="Z71" s="59"/>
      <c r="AA71" s="59" t="s">
        <v>78</v>
      </c>
      <c r="AB71" s="59"/>
      <c r="AC71" s="59"/>
      <c r="AD71" s="59" t="s">
        <v>1829</v>
      </c>
      <c r="AE71" s="59" t="s">
        <v>1829</v>
      </c>
      <c r="AF71" s="57" t="s">
        <v>1016</v>
      </c>
      <c r="AG71" s="101">
        <v>74</v>
      </c>
    </row>
    <row r="72" spans="1:33" x14ac:dyDescent="0.2">
      <c r="A72" s="57">
        <v>68</v>
      </c>
      <c r="B72" s="55">
        <v>150202</v>
      </c>
      <c r="C72" s="54" t="s">
        <v>581</v>
      </c>
      <c r="D72" s="54" t="s">
        <v>350</v>
      </c>
      <c r="E72" s="54" t="s">
        <v>1678</v>
      </c>
      <c r="F72" s="57" t="s">
        <v>1776</v>
      </c>
      <c r="G72" s="59"/>
      <c r="H72" s="59" t="s">
        <v>1829</v>
      </c>
      <c r="I72" s="59"/>
      <c r="J72" s="59"/>
      <c r="K72" s="59" t="s">
        <v>78</v>
      </c>
      <c r="L72" s="59" t="s">
        <v>78</v>
      </c>
      <c r="M72" s="59" t="s">
        <v>78</v>
      </c>
      <c r="N72" s="59" t="s">
        <v>1829</v>
      </c>
      <c r="O72" s="59"/>
      <c r="P72" s="59"/>
      <c r="Q72" s="59"/>
      <c r="R72" s="59"/>
      <c r="S72" s="59"/>
      <c r="T72" s="59"/>
      <c r="U72" s="59" t="s">
        <v>78</v>
      </c>
      <c r="V72" s="59"/>
      <c r="W72" s="59" t="s">
        <v>1829</v>
      </c>
      <c r="X72" s="59"/>
      <c r="Y72" s="59"/>
      <c r="Z72" s="59"/>
      <c r="AA72" s="59"/>
      <c r="AB72" s="59"/>
      <c r="AC72" s="59"/>
      <c r="AD72" s="59"/>
      <c r="AE72" s="59" t="s">
        <v>78</v>
      </c>
      <c r="AF72" s="57" t="s">
        <v>1016</v>
      </c>
      <c r="AG72" s="101">
        <v>75</v>
      </c>
    </row>
    <row r="73" spans="1:33" x14ac:dyDescent="0.2">
      <c r="A73" s="57">
        <v>69</v>
      </c>
      <c r="B73" s="55">
        <v>150202</v>
      </c>
      <c r="C73" s="54" t="s">
        <v>581</v>
      </c>
      <c r="D73" s="54" t="s">
        <v>350</v>
      </c>
      <c r="E73" s="54" t="s">
        <v>681</v>
      </c>
      <c r="F73" s="57" t="s">
        <v>1776</v>
      </c>
      <c r="G73" s="59"/>
      <c r="H73" s="59" t="s">
        <v>1829</v>
      </c>
      <c r="I73" s="59" t="s">
        <v>1829</v>
      </c>
      <c r="J73" s="59"/>
      <c r="K73" s="59"/>
      <c r="L73" s="59"/>
      <c r="M73" s="59"/>
      <c r="N73" s="59"/>
      <c r="O73" s="59" t="s">
        <v>1829</v>
      </c>
      <c r="P73" s="59" t="s">
        <v>1829</v>
      </c>
      <c r="Q73" s="59" t="s">
        <v>1829</v>
      </c>
      <c r="R73" s="59" t="s">
        <v>1829</v>
      </c>
      <c r="S73" s="59" t="s">
        <v>1829</v>
      </c>
      <c r="T73" s="59" t="s">
        <v>1829</v>
      </c>
      <c r="U73" s="59"/>
      <c r="V73" s="59"/>
      <c r="W73" s="59"/>
      <c r="X73" s="59" t="s">
        <v>78</v>
      </c>
      <c r="Y73" s="59" t="s">
        <v>1829</v>
      </c>
      <c r="Z73" s="59"/>
      <c r="AA73" s="59"/>
      <c r="AB73" s="59" t="s">
        <v>1829</v>
      </c>
      <c r="AC73" s="59" t="s">
        <v>1829</v>
      </c>
      <c r="AD73" s="59" t="s">
        <v>1829</v>
      </c>
      <c r="AE73" s="59"/>
      <c r="AF73" s="57" t="s">
        <v>1016</v>
      </c>
      <c r="AG73" s="101">
        <v>76</v>
      </c>
    </row>
    <row r="74" spans="1:33" x14ac:dyDescent="0.2">
      <c r="A74" s="57">
        <v>70</v>
      </c>
      <c r="B74" s="55">
        <v>150202</v>
      </c>
      <c r="C74" s="54" t="s">
        <v>581</v>
      </c>
      <c r="D74" s="54" t="s">
        <v>350</v>
      </c>
      <c r="E74" s="54" t="s">
        <v>1753</v>
      </c>
      <c r="F74" s="57" t="s">
        <v>1776</v>
      </c>
      <c r="G74" s="59"/>
      <c r="H74" s="59" t="s">
        <v>1829</v>
      </c>
      <c r="I74" s="59"/>
      <c r="J74" s="59"/>
      <c r="K74" s="59" t="s">
        <v>78</v>
      </c>
      <c r="L74" s="59" t="s">
        <v>78</v>
      </c>
      <c r="M74" s="59" t="s">
        <v>78</v>
      </c>
      <c r="N74" s="59" t="s">
        <v>1829</v>
      </c>
      <c r="O74" s="59"/>
      <c r="P74" s="59"/>
      <c r="Q74" s="59"/>
      <c r="R74" s="59"/>
      <c r="S74" s="59"/>
      <c r="T74" s="59"/>
      <c r="U74" s="59" t="s">
        <v>78</v>
      </c>
      <c r="V74" s="59" t="s">
        <v>1829</v>
      </c>
      <c r="W74" s="59" t="s">
        <v>1829</v>
      </c>
      <c r="X74" s="59"/>
      <c r="Y74" s="59"/>
      <c r="Z74" s="59"/>
      <c r="AA74" s="59"/>
      <c r="AB74" s="59"/>
      <c r="AC74" s="59"/>
      <c r="AD74" s="59"/>
      <c r="AE74" s="59" t="s">
        <v>1829</v>
      </c>
      <c r="AF74" s="57" t="s">
        <v>1016</v>
      </c>
      <c r="AG74" s="101">
        <v>77</v>
      </c>
    </row>
    <row r="75" spans="1:33" x14ac:dyDescent="0.2">
      <c r="A75" s="57">
        <v>71</v>
      </c>
      <c r="B75" s="55">
        <v>150202</v>
      </c>
      <c r="C75" s="54" t="s">
        <v>581</v>
      </c>
      <c r="D75" s="54" t="s">
        <v>350</v>
      </c>
      <c r="E75" s="54" t="s">
        <v>351</v>
      </c>
      <c r="F75" s="57" t="s">
        <v>1776</v>
      </c>
      <c r="G75" s="59"/>
      <c r="H75" s="59" t="s">
        <v>1829</v>
      </c>
      <c r="I75" s="59" t="s">
        <v>1829</v>
      </c>
      <c r="J75" s="59"/>
      <c r="K75" s="59" t="s">
        <v>1829</v>
      </c>
      <c r="L75" s="59" t="s">
        <v>78</v>
      </c>
      <c r="M75" s="59" t="s">
        <v>78</v>
      </c>
      <c r="N75" s="59" t="s">
        <v>1829</v>
      </c>
      <c r="O75" s="59"/>
      <c r="P75" s="59"/>
      <c r="Q75" s="59" t="s">
        <v>1829</v>
      </c>
      <c r="R75" s="59"/>
      <c r="S75" s="59"/>
      <c r="T75" s="59"/>
      <c r="U75" s="59" t="s">
        <v>78</v>
      </c>
      <c r="V75" s="59" t="s">
        <v>1829</v>
      </c>
      <c r="W75" s="59" t="s">
        <v>1829</v>
      </c>
      <c r="X75" s="59" t="s">
        <v>78</v>
      </c>
      <c r="Y75" s="59" t="s">
        <v>1829</v>
      </c>
      <c r="Z75" s="59"/>
      <c r="AA75" s="59" t="s">
        <v>78</v>
      </c>
      <c r="AB75" s="59" t="s">
        <v>1829</v>
      </c>
      <c r="AC75" s="59"/>
      <c r="AD75" s="59" t="s">
        <v>1829</v>
      </c>
      <c r="AE75" s="59" t="s">
        <v>78</v>
      </c>
      <c r="AF75" s="57" t="s">
        <v>1016</v>
      </c>
      <c r="AG75" s="101">
        <v>78</v>
      </c>
    </row>
    <row r="76" spans="1:33" x14ac:dyDescent="0.2">
      <c r="A76" s="57">
        <v>72</v>
      </c>
      <c r="B76" s="55">
        <v>150202</v>
      </c>
      <c r="C76" s="54" t="s">
        <v>581</v>
      </c>
      <c r="D76" s="54" t="s">
        <v>350</v>
      </c>
      <c r="E76" s="54" t="s">
        <v>1754</v>
      </c>
      <c r="F76" s="57" t="s">
        <v>1776</v>
      </c>
      <c r="G76" s="59"/>
      <c r="H76" s="59" t="s">
        <v>1829</v>
      </c>
      <c r="I76" s="59"/>
      <c r="J76" s="59"/>
      <c r="K76" s="59"/>
      <c r="L76" s="59" t="s">
        <v>78</v>
      </c>
      <c r="M76" s="59" t="s">
        <v>78</v>
      </c>
      <c r="N76" s="59" t="s">
        <v>1829</v>
      </c>
      <c r="O76" s="59"/>
      <c r="P76" s="59"/>
      <c r="Q76" s="59" t="s">
        <v>1829</v>
      </c>
      <c r="R76" s="59"/>
      <c r="S76" s="59"/>
      <c r="T76" s="59"/>
      <c r="U76" s="59" t="s">
        <v>78</v>
      </c>
      <c r="V76" s="59"/>
      <c r="W76" s="59" t="s">
        <v>1829</v>
      </c>
      <c r="X76" s="59" t="s">
        <v>78</v>
      </c>
      <c r="Y76" s="59"/>
      <c r="Z76" s="59"/>
      <c r="AA76" s="59"/>
      <c r="AB76" s="59"/>
      <c r="AC76" s="59"/>
      <c r="AD76" s="59" t="s">
        <v>1829</v>
      </c>
      <c r="AE76" s="59" t="s">
        <v>78</v>
      </c>
      <c r="AF76" s="57" t="s">
        <v>1016</v>
      </c>
      <c r="AG76" s="101">
        <v>79</v>
      </c>
    </row>
    <row r="77" spans="1:33" x14ac:dyDescent="0.2">
      <c r="A77" s="57">
        <v>73</v>
      </c>
      <c r="B77" s="55">
        <v>190809</v>
      </c>
      <c r="C77" s="54" t="s">
        <v>581</v>
      </c>
      <c r="D77" s="54" t="s">
        <v>1405</v>
      </c>
      <c r="E77" s="54" t="s">
        <v>682</v>
      </c>
      <c r="F77" s="57" t="s">
        <v>1776</v>
      </c>
      <c r="G77" s="59"/>
      <c r="H77" s="59" t="s">
        <v>1829</v>
      </c>
      <c r="I77" s="59"/>
      <c r="J77" s="59" t="s">
        <v>1829</v>
      </c>
      <c r="K77" s="59"/>
      <c r="L77" s="59"/>
      <c r="M77" s="59"/>
      <c r="N77" s="59" t="s">
        <v>1829</v>
      </c>
      <c r="O77" s="59" t="s">
        <v>1829</v>
      </c>
      <c r="P77" s="59" t="s">
        <v>1829</v>
      </c>
      <c r="Q77" s="59" t="s">
        <v>1829</v>
      </c>
      <c r="R77" s="59" t="s">
        <v>78</v>
      </c>
      <c r="S77" s="59" t="s">
        <v>1829</v>
      </c>
      <c r="T77" s="59" t="s">
        <v>1829</v>
      </c>
      <c r="U77" s="59" t="s">
        <v>78</v>
      </c>
      <c r="V77" s="59" t="s">
        <v>1829</v>
      </c>
      <c r="W77" s="59" t="s">
        <v>1829</v>
      </c>
      <c r="X77" s="59" t="s">
        <v>78</v>
      </c>
      <c r="Y77" s="59" t="s">
        <v>1829</v>
      </c>
      <c r="Z77" s="59" t="s">
        <v>1829</v>
      </c>
      <c r="AA77" s="59" t="s">
        <v>78</v>
      </c>
      <c r="AB77" s="59" t="s">
        <v>1829</v>
      </c>
      <c r="AC77" s="59" t="s">
        <v>1829</v>
      </c>
      <c r="AD77" s="59" t="s">
        <v>1829</v>
      </c>
      <c r="AE77" s="59"/>
      <c r="AF77" s="57" t="s">
        <v>1016</v>
      </c>
      <c r="AG77" s="101">
        <v>80</v>
      </c>
    </row>
    <row r="78" spans="1:33" x14ac:dyDescent="0.2">
      <c r="A78" s="57">
        <v>74</v>
      </c>
      <c r="B78" s="55">
        <v>200125</v>
      </c>
      <c r="C78" s="54" t="s">
        <v>1826</v>
      </c>
      <c r="D78" s="54" t="s">
        <v>1416</v>
      </c>
      <c r="E78" s="54" t="s">
        <v>1417</v>
      </c>
      <c r="F78" s="57" t="s">
        <v>1776</v>
      </c>
      <c r="G78" s="59" t="s">
        <v>93</v>
      </c>
      <c r="H78" s="59"/>
      <c r="I78" s="59"/>
      <c r="J78" s="59"/>
      <c r="K78" s="59"/>
      <c r="L78" s="59"/>
      <c r="M78" s="59"/>
      <c r="N78" s="59" t="s">
        <v>93</v>
      </c>
      <c r="O78" s="59" t="s">
        <v>78</v>
      </c>
      <c r="P78" s="59"/>
      <c r="Q78" s="59" t="s">
        <v>78</v>
      </c>
      <c r="R78" s="59" t="s">
        <v>78</v>
      </c>
      <c r="S78" s="59" t="s">
        <v>93</v>
      </c>
      <c r="T78" s="59"/>
      <c r="U78" s="59"/>
      <c r="V78" s="59" t="s">
        <v>78</v>
      </c>
      <c r="W78" s="59"/>
      <c r="X78" s="59"/>
      <c r="Y78" s="59"/>
      <c r="Z78" s="59" t="s">
        <v>93</v>
      </c>
      <c r="AA78" s="59"/>
      <c r="AB78" s="59" t="s">
        <v>78</v>
      </c>
      <c r="AC78" s="59" t="s">
        <v>78</v>
      </c>
      <c r="AD78" s="59" t="s">
        <v>93</v>
      </c>
      <c r="AE78" s="59"/>
      <c r="AF78" s="57" t="s">
        <v>1016</v>
      </c>
      <c r="AG78" s="101">
        <v>81</v>
      </c>
    </row>
    <row r="79" spans="1:33" x14ac:dyDescent="0.2">
      <c r="A79" s="57">
        <v>75</v>
      </c>
      <c r="B79" s="55">
        <v>200108</v>
      </c>
      <c r="C79" s="54" t="s">
        <v>1826</v>
      </c>
      <c r="D79" s="54" t="s">
        <v>1514</v>
      </c>
      <c r="E79" s="54" t="s">
        <v>683</v>
      </c>
      <c r="F79" s="57" t="s">
        <v>1776</v>
      </c>
      <c r="G79" s="59" t="s">
        <v>93</v>
      </c>
      <c r="H79" s="59"/>
      <c r="I79" s="59"/>
      <c r="J79" s="59"/>
      <c r="K79" s="59"/>
      <c r="L79" s="59"/>
      <c r="M79" s="59"/>
      <c r="N79" s="59"/>
      <c r="O79" s="59"/>
      <c r="P79" s="59"/>
      <c r="Q79" s="59" t="s">
        <v>78</v>
      </c>
      <c r="R79" s="59"/>
      <c r="S79" s="59" t="s">
        <v>93</v>
      </c>
      <c r="T79" s="59"/>
      <c r="U79" s="59"/>
      <c r="V79" s="59" t="s">
        <v>78</v>
      </c>
      <c r="W79" s="59"/>
      <c r="X79" s="59"/>
      <c r="Y79" s="59" t="s">
        <v>78</v>
      </c>
      <c r="Z79" s="59" t="s">
        <v>93</v>
      </c>
      <c r="AA79" s="59"/>
      <c r="AB79" s="59" t="s">
        <v>78</v>
      </c>
      <c r="AC79" s="59" t="s">
        <v>78</v>
      </c>
      <c r="AD79" s="59"/>
      <c r="AE79" s="59"/>
      <c r="AF79" s="57" t="s">
        <v>1016</v>
      </c>
      <c r="AG79" s="101">
        <v>82</v>
      </c>
    </row>
    <row r="80" spans="1:33" x14ac:dyDescent="0.2">
      <c r="A80" s="57">
        <v>76</v>
      </c>
      <c r="B80" s="55">
        <v>200302</v>
      </c>
      <c r="C80" s="54" t="s">
        <v>1826</v>
      </c>
      <c r="D80" s="54" t="s">
        <v>560</v>
      </c>
      <c r="E80" s="54" t="s">
        <v>684</v>
      </c>
      <c r="F80" s="57" t="s">
        <v>1776</v>
      </c>
      <c r="G80" s="59"/>
      <c r="H80" s="59"/>
      <c r="I80" s="59" t="s">
        <v>78</v>
      </c>
      <c r="J80" s="59" t="s">
        <v>78</v>
      </c>
      <c r="K80" s="59"/>
      <c r="L80" s="59"/>
      <c r="M80" s="59"/>
      <c r="N80" s="59"/>
      <c r="O80" s="59" t="s">
        <v>78</v>
      </c>
      <c r="P80" s="59" t="s">
        <v>78</v>
      </c>
      <c r="Q80" s="59" t="s">
        <v>78</v>
      </c>
      <c r="R80" s="59" t="s">
        <v>78</v>
      </c>
      <c r="S80" s="59" t="s">
        <v>93</v>
      </c>
      <c r="T80" s="59" t="s">
        <v>78</v>
      </c>
      <c r="U80" s="59"/>
      <c r="V80" s="59"/>
      <c r="W80" s="59"/>
      <c r="X80" s="59"/>
      <c r="Y80" s="59" t="s">
        <v>78</v>
      </c>
      <c r="Z80" s="59"/>
      <c r="AA80" s="59"/>
      <c r="AB80" s="59"/>
      <c r="AC80" s="59" t="s">
        <v>78</v>
      </c>
      <c r="AD80" s="59"/>
      <c r="AE80" s="59" t="s">
        <v>78</v>
      </c>
      <c r="AF80" s="57" t="s">
        <v>1016</v>
      </c>
      <c r="AG80" s="101">
        <v>83</v>
      </c>
    </row>
    <row r="81" spans="1:33" x14ac:dyDescent="0.2">
      <c r="A81" s="57">
        <v>77</v>
      </c>
      <c r="B81" s="55">
        <v>200302</v>
      </c>
      <c r="C81" s="54" t="s">
        <v>1826</v>
      </c>
      <c r="D81" s="54" t="s">
        <v>560</v>
      </c>
      <c r="E81" s="54" t="s">
        <v>685</v>
      </c>
      <c r="F81" s="57" t="s">
        <v>1776</v>
      </c>
      <c r="G81" s="59"/>
      <c r="H81" s="59"/>
      <c r="I81" s="59"/>
      <c r="J81" s="59"/>
      <c r="K81" s="59"/>
      <c r="L81" s="59"/>
      <c r="M81" s="59"/>
      <c r="N81" s="59"/>
      <c r="O81" s="59" t="s">
        <v>78</v>
      </c>
      <c r="P81" s="59"/>
      <c r="Q81" s="59"/>
      <c r="R81" s="59" t="s">
        <v>78</v>
      </c>
      <c r="S81" s="59" t="s">
        <v>93</v>
      </c>
      <c r="T81" s="59"/>
      <c r="U81" s="59"/>
      <c r="V81" s="59"/>
      <c r="W81" s="59"/>
      <c r="X81" s="59"/>
      <c r="Y81" s="59" t="s">
        <v>78</v>
      </c>
      <c r="Z81" s="59"/>
      <c r="AA81" s="59"/>
      <c r="AB81" s="59"/>
      <c r="AC81" s="59"/>
      <c r="AD81" s="59"/>
      <c r="AE81" s="59"/>
      <c r="AF81" s="57" t="s">
        <v>1016</v>
      </c>
      <c r="AG81" s="101">
        <v>84</v>
      </c>
    </row>
    <row r="82" spans="1:33" x14ac:dyDescent="0.2">
      <c r="A82" s="57">
        <v>78</v>
      </c>
      <c r="B82" s="55">
        <v>200302</v>
      </c>
      <c r="C82" s="54" t="s">
        <v>1826</v>
      </c>
      <c r="D82" s="54" t="s">
        <v>560</v>
      </c>
      <c r="E82" s="54" t="s">
        <v>686</v>
      </c>
      <c r="F82" s="57" t="s">
        <v>1776</v>
      </c>
      <c r="G82" s="59"/>
      <c r="H82" s="59"/>
      <c r="I82" s="59"/>
      <c r="J82" s="59" t="s">
        <v>78</v>
      </c>
      <c r="K82" s="59"/>
      <c r="L82" s="59"/>
      <c r="M82" s="59"/>
      <c r="N82" s="59"/>
      <c r="O82" s="59"/>
      <c r="P82" s="59"/>
      <c r="Q82" s="59"/>
      <c r="R82" s="59"/>
      <c r="S82" s="59" t="s">
        <v>93</v>
      </c>
      <c r="T82" s="59"/>
      <c r="U82" s="59"/>
      <c r="V82" s="59"/>
      <c r="W82" s="59"/>
      <c r="X82" s="59"/>
      <c r="Y82" s="59" t="s">
        <v>78</v>
      </c>
      <c r="Z82" s="59"/>
      <c r="AA82" s="59"/>
      <c r="AB82" s="59"/>
      <c r="AC82" s="59"/>
      <c r="AD82" s="59"/>
      <c r="AE82" s="59"/>
      <c r="AF82" s="57" t="s">
        <v>1016</v>
      </c>
      <c r="AG82" s="101">
        <v>86</v>
      </c>
    </row>
    <row r="83" spans="1:33" x14ac:dyDescent="0.2">
      <c r="A83" s="57">
        <v>79</v>
      </c>
      <c r="B83" s="55">
        <v>200302</v>
      </c>
      <c r="C83" s="54" t="s">
        <v>1826</v>
      </c>
      <c r="D83" s="54" t="s">
        <v>560</v>
      </c>
      <c r="E83" s="54" t="s">
        <v>687</v>
      </c>
      <c r="F83" s="57" t="s">
        <v>1776</v>
      </c>
      <c r="G83" s="59"/>
      <c r="H83" s="59"/>
      <c r="I83" s="59"/>
      <c r="J83" s="59" t="s">
        <v>78</v>
      </c>
      <c r="K83" s="59"/>
      <c r="L83" s="59"/>
      <c r="M83" s="59"/>
      <c r="N83" s="59"/>
      <c r="O83" s="59"/>
      <c r="P83" s="59"/>
      <c r="Q83" s="59"/>
      <c r="R83" s="59"/>
      <c r="S83" s="59"/>
      <c r="T83" s="59"/>
      <c r="U83" s="59"/>
      <c r="V83" s="59"/>
      <c r="W83" s="59"/>
      <c r="X83" s="59"/>
      <c r="Y83" s="59" t="s">
        <v>78</v>
      </c>
      <c r="Z83" s="59"/>
      <c r="AA83" s="59"/>
      <c r="AB83" s="59"/>
      <c r="AC83" s="59"/>
      <c r="AD83" s="59"/>
      <c r="AE83" s="59"/>
      <c r="AF83" s="57" t="s">
        <v>1016</v>
      </c>
      <c r="AG83" s="101">
        <v>87</v>
      </c>
    </row>
    <row r="84" spans="1:33" x14ac:dyDescent="0.2">
      <c r="A84" s="57">
        <v>80</v>
      </c>
      <c r="B84" s="55">
        <v>200302</v>
      </c>
      <c r="C84" s="54" t="s">
        <v>1826</v>
      </c>
      <c r="D84" s="54" t="s">
        <v>560</v>
      </c>
      <c r="E84" s="54" t="s">
        <v>688</v>
      </c>
      <c r="F84" s="57" t="s">
        <v>1776</v>
      </c>
      <c r="G84" s="59"/>
      <c r="H84" s="59"/>
      <c r="I84" s="59"/>
      <c r="J84" s="59"/>
      <c r="K84" s="59"/>
      <c r="L84" s="59"/>
      <c r="M84" s="59"/>
      <c r="N84" s="59"/>
      <c r="O84" s="59" t="s">
        <v>78</v>
      </c>
      <c r="P84" s="59"/>
      <c r="Q84" s="59" t="s">
        <v>78</v>
      </c>
      <c r="R84" s="59" t="s">
        <v>78</v>
      </c>
      <c r="S84" s="59"/>
      <c r="T84" s="59"/>
      <c r="U84" s="59"/>
      <c r="V84" s="59"/>
      <c r="W84" s="59"/>
      <c r="X84" s="59"/>
      <c r="Y84" s="59" t="s">
        <v>78</v>
      </c>
      <c r="Z84" s="59"/>
      <c r="AA84" s="59"/>
      <c r="AB84" s="59"/>
      <c r="AC84" s="59"/>
      <c r="AD84" s="59"/>
      <c r="AE84" s="59"/>
      <c r="AF84" s="57" t="s">
        <v>1016</v>
      </c>
      <c r="AG84" s="101">
        <v>88</v>
      </c>
    </row>
    <row r="85" spans="1:33" x14ac:dyDescent="0.2">
      <c r="A85" s="57">
        <v>81</v>
      </c>
      <c r="B85" s="55">
        <v>200302</v>
      </c>
      <c r="C85" s="54" t="s">
        <v>1826</v>
      </c>
      <c r="D85" s="54" t="s">
        <v>560</v>
      </c>
      <c r="E85" s="54" t="s">
        <v>689</v>
      </c>
      <c r="F85" s="57" t="s">
        <v>1776</v>
      </c>
      <c r="G85" s="59"/>
      <c r="H85" s="59"/>
      <c r="I85" s="59"/>
      <c r="J85" s="59"/>
      <c r="K85" s="59"/>
      <c r="L85" s="59"/>
      <c r="M85" s="59"/>
      <c r="N85" s="59"/>
      <c r="O85" s="59" t="s">
        <v>78</v>
      </c>
      <c r="P85" s="59"/>
      <c r="Q85" s="59" t="s">
        <v>78</v>
      </c>
      <c r="R85" s="59"/>
      <c r="S85" s="59"/>
      <c r="T85" s="59"/>
      <c r="U85" s="59"/>
      <c r="V85" s="59"/>
      <c r="W85" s="59"/>
      <c r="X85" s="59"/>
      <c r="Y85" s="59" t="s">
        <v>78</v>
      </c>
      <c r="Z85" s="59"/>
      <c r="AA85" s="59"/>
      <c r="AB85" s="59"/>
      <c r="AC85" s="59"/>
      <c r="AD85" s="59"/>
      <c r="AE85" s="59"/>
      <c r="AF85" s="57" t="s">
        <v>1016</v>
      </c>
      <c r="AG85" s="101">
        <v>89</v>
      </c>
    </row>
    <row r="86" spans="1:33" x14ac:dyDescent="0.2">
      <c r="A86" s="57">
        <v>82</v>
      </c>
      <c r="B86" s="55">
        <v>200304</v>
      </c>
      <c r="C86" s="54" t="s">
        <v>1826</v>
      </c>
      <c r="D86" s="54" t="s">
        <v>1234</v>
      </c>
      <c r="E86" s="54" t="s">
        <v>690</v>
      </c>
      <c r="F86" s="57" t="s">
        <v>1776</v>
      </c>
      <c r="G86" s="59"/>
      <c r="H86" s="59" t="s">
        <v>1829</v>
      </c>
      <c r="I86" s="59" t="s">
        <v>1829</v>
      </c>
      <c r="J86" s="59" t="s">
        <v>1829</v>
      </c>
      <c r="K86" s="59" t="s">
        <v>1829</v>
      </c>
      <c r="L86" s="59" t="s">
        <v>1829</v>
      </c>
      <c r="M86" s="59" t="s">
        <v>1829</v>
      </c>
      <c r="N86" s="59" t="s">
        <v>1829</v>
      </c>
      <c r="O86" s="59" t="s">
        <v>1829</v>
      </c>
      <c r="P86" s="59" t="s">
        <v>1829</v>
      </c>
      <c r="Q86" s="59" t="s">
        <v>1829</v>
      </c>
      <c r="R86" s="59" t="s">
        <v>1829</v>
      </c>
      <c r="S86" s="59" t="s">
        <v>1829</v>
      </c>
      <c r="T86" s="59" t="s">
        <v>1829</v>
      </c>
      <c r="U86" s="59" t="s">
        <v>93</v>
      </c>
      <c r="V86" s="59" t="s">
        <v>1829</v>
      </c>
      <c r="W86" s="59" t="s">
        <v>1829</v>
      </c>
      <c r="X86" s="59" t="s">
        <v>1829</v>
      </c>
      <c r="Y86" s="59" t="s">
        <v>1829</v>
      </c>
      <c r="Z86" s="59" t="s">
        <v>1829</v>
      </c>
      <c r="AA86" s="59" t="s">
        <v>78</v>
      </c>
      <c r="AB86" s="59" t="s">
        <v>1829</v>
      </c>
      <c r="AC86" s="59" t="s">
        <v>1829</v>
      </c>
      <c r="AD86" s="59" t="s">
        <v>1829</v>
      </c>
      <c r="AE86" s="59" t="s">
        <v>1829</v>
      </c>
      <c r="AF86" s="57" t="s">
        <v>1016</v>
      </c>
      <c r="AG86" s="101">
        <v>90</v>
      </c>
    </row>
    <row r="87" spans="1:33" x14ac:dyDescent="0.2">
      <c r="A87" s="57">
        <v>83</v>
      </c>
      <c r="B87" s="55">
        <v>200306</v>
      </c>
      <c r="C87" s="54" t="s">
        <v>1826</v>
      </c>
      <c r="D87" s="54" t="s">
        <v>1235</v>
      </c>
      <c r="E87" s="54" t="s">
        <v>691</v>
      </c>
      <c r="F87" s="57" t="s">
        <v>1776</v>
      </c>
      <c r="G87" s="59"/>
      <c r="H87" s="59" t="s">
        <v>1829</v>
      </c>
      <c r="I87" s="59" t="s">
        <v>1829</v>
      </c>
      <c r="J87" s="59" t="s">
        <v>1829</v>
      </c>
      <c r="K87" s="59" t="s">
        <v>1829</v>
      </c>
      <c r="L87" s="59" t="s">
        <v>1829</v>
      </c>
      <c r="M87" s="59" t="s">
        <v>1829</v>
      </c>
      <c r="N87" s="59" t="s">
        <v>1829</v>
      </c>
      <c r="O87" s="59" t="s">
        <v>1829</v>
      </c>
      <c r="P87" s="59" t="s">
        <v>1829</v>
      </c>
      <c r="Q87" s="59" t="s">
        <v>1829</v>
      </c>
      <c r="R87" s="59" t="s">
        <v>1829</v>
      </c>
      <c r="S87" s="59" t="s">
        <v>1829</v>
      </c>
      <c r="T87" s="59" t="s">
        <v>1829</v>
      </c>
      <c r="U87" s="59" t="s">
        <v>93</v>
      </c>
      <c r="V87" s="59" t="s">
        <v>1829</v>
      </c>
      <c r="W87" s="59" t="s">
        <v>1829</v>
      </c>
      <c r="X87" s="59" t="s">
        <v>78</v>
      </c>
      <c r="Y87" s="59" t="s">
        <v>1829</v>
      </c>
      <c r="Z87" s="59" t="s">
        <v>1829</v>
      </c>
      <c r="AA87" s="59" t="s">
        <v>78</v>
      </c>
      <c r="AB87" s="59" t="s">
        <v>1829</v>
      </c>
      <c r="AC87" s="59" t="s">
        <v>1829</v>
      </c>
      <c r="AD87" s="59" t="s">
        <v>1829</v>
      </c>
      <c r="AE87" s="59" t="s">
        <v>1829</v>
      </c>
      <c r="AF87" s="57" t="s">
        <v>1016</v>
      </c>
      <c r="AG87" s="101">
        <v>91</v>
      </c>
    </row>
    <row r="88" spans="1:33" x14ac:dyDescent="0.2">
      <c r="A88" s="57">
        <v>84</v>
      </c>
      <c r="B88" s="55">
        <v>200115</v>
      </c>
      <c r="C88" s="54" t="s">
        <v>581</v>
      </c>
      <c r="D88" s="54" t="s">
        <v>1412</v>
      </c>
      <c r="E88" s="54" t="s">
        <v>1413</v>
      </c>
      <c r="F88" s="57" t="s">
        <v>1776</v>
      </c>
      <c r="G88" s="59"/>
      <c r="H88" s="59"/>
      <c r="I88" s="59" t="s">
        <v>78</v>
      </c>
      <c r="J88" s="59"/>
      <c r="K88" s="59" t="s">
        <v>78</v>
      </c>
      <c r="L88" s="59" t="s">
        <v>78</v>
      </c>
      <c r="M88" s="59" t="s">
        <v>78</v>
      </c>
      <c r="N88" s="59"/>
      <c r="O88" s="59"/>
      <c r="P88" s="59"/>
      <c r="Q88" s="59"/>
      <c r="R88" s="59"/>
      <c r="S88" s="59" t="s">
        <v>1829</v>
      </c>
      <c r="T88" s="59"/>
      <c r="U88" s="59"/>
      <c r="V88" s="59"/>
      <c r="W88" s="59"/>
      <c r="X88" s="59" t="s">
        <v>78</v>
      </c>
      <c r="Y88" s="59"/>
      <c r="Z88" s="59" t="s">
        <v>78</v>
      </c>
      <c r="AA88" s="59"/>
      <c r="AB88" s="59"/>
      <c r="AC88" s="59"/>
      <c r="AD88" s="59" t="s">
        <v>78</v>
      </c>
      <c r="AE88" s="59"/>
      <c r="AF88" s="57" t="s">
        <v>1016</v>
      </c>
      <c r="AG88" s="101">
        <v>92</v>
      </c>
    </row>
    <row r="89" spans="1:33" x14ac:dyDescent="0.2">
      <c r="A89" s="57">
        <v>85</v>
      </c>
      <c r="B89" s="55">
        <v>140603</v>
      </c>
      <c r="C89" s="54" t="s">
        <v>581</v>
      </c>
      <c r="D89" s="54" t="s">
        <v>1154</v>
      </c>
      <c r="E89" s="54" t="s">
        <v>1516</v>
      </c>
      <c r="F89" s="57" t="s">
        <v>1776</v>
      </c>
      <c r="G89" s="59"/>
      <c r="H89" s="59" t="s">
        <v>1829</v>
      </c>
      <c r="I89" s="59"/>
      <c r="J89" s="59"/>
      <c r="K89" s="59" t="s">
        <v>78</v>
      </c>
      <c r="L89" s="59" t="s">
        <v>78</v>
      </c>
      <c r="M89" s="59" t="s">
        <v>78</v>
      </c>
      <c r="N89" s="59"/>
      <c r="O89" s="59"/>
      <c r="P89" s="59"/>
      <c r="Q89" s="59" t="s">
        <v>1829</v>
      </c>
      <c r="R89" s="59"/>
      <c r="S89" s="59" t="s">
        <v>1829</v>
      </c>
      <c r="T89" s="59"/>
      <c r="U89" s="59"/>
      <c r="V89" s="59"/>
      <c r="W89" s="59"/>
      <c r="X89" s="59" t="s">
        <v>78</v>
      </c>
      <c r="Y89" s="59"/>
      <c r="Z89" s="59" t="s">
        <v>1829</v>
      </c>
      <c r="AA89" s="59"/>
      <c r="AB89" s="59"/>
      <c r="AC89" s="59"/>
      <c r="AD89" s="59"/>
      <c r="AE89" s="59"/>
      <c r="AF89" s="57" t="s">
        <v>1016</v>
      </c>
      <c r="AG89" s="101">
        <v>93</v>
      </c>
    </row>
    <row r="90" spans="1:33" x14ac:dyDescent="0.2">
      <c r="A90" s="57">
        <v>86</v>
      </c>
      <c r="B90" s="55">
        <v>140602</v>
      </c>
      <c r="C90" s="54" t="s">
        <v>581</v>
      </c>
      <c r="D90" s="54" t="s">
        <v>1152</v>
      </c>
      <c r="E90" s="54" t="s">
        <v>1755</v>
      </c>
      <c r="F90" s="57" t="s">
        <v>1776</v>
      </c>
      <c r="G90" s="59"/>
      <c r="H90" s="59"/>
      <c r="I90" s="59"/>
      <c r="J90" s="59"/>
      <c r="K90" s="59" t="s">
        <v>78</v>
      </c>
      <c r="L90" s="59" t="s">
        <v>78</v>
      </c>
      <c r="M90" s="59" t="s">
        <v>78</v>
      </c>
      <c r="N90" s="59"/>
      <c r="O90" s="59"/>
      <c r="P90" s="59"/>
      <c r="Q90" s="59"/>
      <c r="R90" s="59"/>
      <c r="S90" s="59"/>
      <c r="T90" s="59"/>
      <c r="U90" s="59"/>
      <c r="V90" s="59"/>
      <c r="W90" s="59"/>
      <c r="X90" s="59"/>
      <c r="Y90" s="59"/>
      <c r="Z90" s="59"/>
      <c r="AA90" s="59"/>
      <c r="AB90" s="59"/>
      <c r="AC90" s="59"/>
      <c r="AD90" s="59"/>
      <c r="AE90" s="59"/>
      <c r="AF90" s="57" t="s">
        <v>1016</v>
      </c>
      <c r="AG90" s="101">
        <v>94</v>
      </c>
    </row>
    <row r="91" spans="1:33" x14ac:dyDescent="0.2">
      <c r="A91" s="57">
        <v>87</v>
      </c>
      <c r="B91" s="55">
        <v>200114</v>
      </c>
      <c r="C91" s="54" t="s">
        <v>581</v>
      </c>
      <c r="D91" s="54" t="s">
        <v>1517</v>
      </c>
      <c r="E91" s="54" t="s">
        <v>1517</v>
      </c>
      <c r="F91" s="57" t="s">
        <v>1776</v>
      </c>
      <c r="G91" s="59"/>
      <c r="H91" s="59" t="s">
        <v>1829</v>
      </c>
      <c r="I91" s="59"/>
      <c r="J91" s="59"/>
      <c r="K91" s="59" t="s">
        <v>78</v>
      </c>
      <c r="L91" s="59" t="s">
        <v>78</v>
      </c>
      <c r="M91" s="59" t="s">
        <v>78</v>
      </c>
      <c r="N91" s="59"/>
      <c r="O91" s="59" t="s">
        <v>1829</v>
      </c>
      <c r="P91" s="59" t="s">
        <v>1829</v>
      </c>
      <c r="Q91" s="59" t="s">
        <v>1829</v>
      </c>
      <c r="R91" s="59"/>
      <c r="S91" s="59" t="s">
        <v>1829</v>
      </c>
      <c r="T91" s="59" t="s">
        <v>1829</v>
      </c>
      <c r="U91" s="59"/>
      <c r="V91" s="59"/>
      <c r="W91" s="59"/>
      <c r="X91" s="59" t="s">
        <v>78</v>
      </c>
      <c r="Y91" s="59"/>
      <c r="Z91" s="59"/>
      <c r="AA91" s="59"/>
      <c r="AB91" s="59" t="s">
        <v>1829</v>
      </c>
      <c r="AC91" s="59"/>
      <c r="AD91" s="59" t="s">
        <v>78</v>
      </c>
      <c r="AE91" s="59"/>
      <c r="AF91" s="57" t="s">
        <v>1016</v>
      </c>
      <c r="AG91" s="101">
        <v>95</v>
      </c>
    </row>
    <row r="92" spans="1:33" x14ac:dyDescent="0.2">
      <c r="A92" s="57">
        <v>88</v>
      </c>
      <c r="B92" s="55">
        <v>170405</v>
      </c>
      <c r="C92" s="54" t="s">
        <v>1826</v>
      </c>
      <c r="D92" s="54" t="s">
        <v>298</v>
      </c>
      <c r="E92" s="54" t="s">
        <v>1756</v>
      </c>
      <c r="F92" s="57" t="s">
        <v>1776</v>
      </c>
      <c r="G92" s="59"/>
      <c r="H92" s="59" t="s">
        <v>1829</v>
      </c>
      <c r="I92" s="59" t="s">
        <v>1829</v>
      </c>
      <c r="J92" s="59" t="s">
        <v>1829</v>
      </c>
      <c r="K92" s="59" t="s">
        <v>1829</v>
      </c>
      <c r="L92" s="59" t="s">
        <v>78</v>
      </c>
      <c r="M92" s="59" t="s">
        <v>78</v>
      </c>
      <c r="N92" s="59" t="s">
        <v>1829</v>
      </c>
      <c r="O92" s="59" t="s">
        <v>1829</v>
      </c>
      <c r="P92" s="59" t="s">
        <v>1829</v>
      </c>
      <c r="Q92" s="59" t="s">
        <v>1829</v>
      </c>
      <c r="R92" s="59" t="s">
        <v>1829</v>
      </c>
      <c r="S92" s="59" t="s">
        <v>1829</v>
      </c>
      <c r="T92" s="59" t="s">
        <v>1829</v>
      </c>
      <c r="U92" s="59" t="s">
        <v>78</v>
      </c>
      <c r="V92" s="59" t="s">
        <v>1829</v>
      </c>
      <c r="W92" s="59" t="s">
        <v>1829</v>
      </c>
      <c r="X92" s="59" t="s">
        <v>1829</v>
      </c>
      <c r="Y92" s="59" t="s">
        <v>1829</v>
      </c>
      <c r="Z92" s="59" t="s">
        <v>1829</v>
      </c>
      <c r="AA92" s="59" t="s">
        <v>78</v>
      </c>
      <c r="AB92" s="59" t="s">
        <v>1829</v>
      </c>
      <c r="AC92" s="59" t="s">
        <v>1829</v>
      </c>
      <c r="AD92" s="59" t="s">
        <v>1829</v>
      </c>
      <c r="AE92" s="59" t="s">
        <v>1829</v>
      </c>
      <c r="AF92" s="57" t="s">
        <v>1016</v>
      </c>
      <c r="AG92" s="101">
        <v>96</v>
      </c>
    </row>
    <row r="93" spans="1:33" x14ac:dyDescent="0.2">
      <c r="A93" s="57">
        <v>89</v>
      </c>
      <c r="B93" s="55">
        <v>170405</v>
      </c>
      <c r="C93" s="54" t="s">
        <v>1826</v>
      </c>
      <c r="D93" s="54" t="s">
        <v>298</v>
      </c>
      <c r="E93" s="54" t="s">
        <v>1620</v>
      </c>
      <c r="F93" s="57" t="s">
        <v>1776</v>
      </c>
      <c r="G93" s="59"/>
      <c r="H93" s="59"/>
      <c r="I93" s="59"/>
      <c r="J93" s="59" t="s">
        <v>1829</v>
      </c>
      <c r="K93" s="59"/>
      <c r="L93" s="59" t="s">
        <v>78</v>
      </c>
      <c r="M93" s="59" t="s">
        <v>78</v>
      </c>
      <c r="N93" s="59" t="s">
        <v>1829</v>
      </c>
      <c r="O93" s="59" t="s">
        <v>1829</v>
      </c>
      <c r="P93" s="59" t="s">
        <v>1829</v>
      </c>
      <c r="Q93" s="59"/>
      <c r="R93" s="59" t="s">
        <v>1829</v>
      </c>
      <c r="S93" s="59"/>
      <c r="T93" s="59" t="s">
        <v>1829</v>
      </c>
      <c r="U93" s="59" t="s">
        <v>78</v>
      </c>
      <c r="V93" s="59"/>
      <c r="W93" s="59" t="s">
        <v>1829</v>
      </c>
      <c r="X93" s="59" t="s">
        <v>1829</v>
      </c>
      <c r="Y93" s="59"/>
      <c r="Z93" s="59" t="s">
        <v>1829</v>
      </c>
      <c r="AA93" s="59" t="s">
        <v>78</v>
      </c>
      <c r="AB93" s="59"/>
      <c r="AC93" s="59"/>
      <c r="AD93" s="59" t="s">
        <v>1829</v>
      </c>
      <c r="AE93" s="59"/>
      <c r="AF93" s="57" t="s">
        <v>1016</v>
      </c>
      <c r="AG93" s="101">
        <v>97</v>
      </c>
    </row>
    <row r="94" spans="1:33" x14ac:dyDescent="0.2">
      <c r="A94" s="57">
        <v>90</v>
      </c>
      <c r="B94" s="55">
        <v>170401</v>
      </c>
      <c r="C94" s="54" t="s">
        <v>1826</v>
      </c>
      <c r="D94" s="54" t="s">
        <v>229</v>
      </c>
      <c r="E94" s="54" t="s">
        <v>1757</v>
      </c>
      <c r="F94" s="57" t="s">
        <v>1776</v>
      </c>
      <c r="G94" s="59"/>
      <c r="H94" s="59"/>
      <c r="I94" s="59"/>
      <c r="J94" s="59"/>
      <c r="K94" s="59" t="s">
        <v>78</v>
      </c>
      <c r="L94" s="59" t="s">
        <v>78</v>
      </c>
      <c r="M94" s="59" t="s">
        <v>78</v>
      </c>
      <c r="N94" s="59" t="s">
        <v>1829</v>
      </c>
      <c r="O94" s="59"/>
      <c r="P94" s="59" t="s">
        <v>1829</v>
      </c>
      <c r="Q94" s="59"/>
      <c r="R94" s="59"/>
      <c r="S94" s="59"/>
      <c r="T94" s="59" t="s">
        <v>1829</v>
      </c>
      <c r="U94" s="59" t="s">
        <v>78</v>
      </c>
      <c r="V94" s="59"/>
      <c r="W94" s="59" t="s">
        <v>78</v>
      </c>
      <c r="X94" s="59" t="s">
        <v>1829</v>
      </c>
      <c r="Y94" s="59"/>
      <c r="Z94" s="59"/>
      <c r="AA94" s="59" t="s">
        <v>78</v>
      </c>
      <c r="AB94" s="59"/>
      <c r="AC94" s="59"/>
      <c r="AD94" s="59"/>
      <c r="AE94" s="59"/>
      <c r="AF94" s="57" t="s">
        <v>1016</v>
      </c>
      <c r="AG94" s="101">
        <v>98</v>
      </c>
    </row>
    <row r="95" spans="1:33" x14ac:dyDescent="0.2">
      <c r="A95" s="57">
        <v>91</v>
      </c>
      <c r="B95" s="55">
        <v>170401</v>
      </c>
      <c r="C95" s="54" t="s">
        <v>1826</v>
      </c>
      <c r="D95" s="54" t="s">
        <v>229</v>
      </c>
      <c r="E95" s="54" t="s">
        <v>1758</v>
      </c>
      <c r="F95" s="57" t="s">
        <v>1776</v>
      </c>
      <c r="G95" s="59"/>
      <c r="H95" s="59"/>
      <c r="I95" s="59"/>
      <c r="J95" s="59"/>
      <c r="K95" s="59" t="s">
        <v>78</v>
      </c>
      <c r="L95" s="59" t="s">
        <v>78</v>
      </c>
      <c r="M95" s="59" t="s">
        <v>78</v>
      </c>
      <c r="N95" s="59" t="s">
        <v>1829</v>
      </c>
      <c r="O95" s="59"/>
      <c r="P95" s="59" t="s">
        <v>1829</v>
      </c>
      <c r="Q95" s="59"/>
      <c r="R95" s="59"/>
      <c r="S95" s="59"/>
      <c r="T95" s="59" t="s">
        <v>1829</v>
      </c>
      <c r="U95" s="59" t="s">
        <v>78</v>
      </c>
      <c r="V95" s="59"/>
      <c r="W95" s="59" t="s">
        <v>78</v>
      </c>
      <c r="X95" s="59" t="s">
        <v>1829</v>
      </c>
      <c r="Y95" s="59"/>
      <c r="Z95" s="59"/>
      <c r="AA95" s="59" t="s">
        <v>78</v>
      </c>
      <c r="AB95" s="59"/>
      <c r="AC95" s="59"/>
      <c r="AD95" s="59"/>
      <c r="AE95" s="59"/>
      <c r="AF95" s="57" t="s">
        <v>1016</v>
      </c>
      <c r="AG95" s="101">
        <v>99</v>
      </c>
    </row>
    <row r="96" spans="1:33" x14ac:dyDescent="0.2">
      <c r="A96" s="57">
        <v>92</v>
      </c>
      <c r="B96" s="55">
        <v>170404</v>
      </c>
      <c r="C96" s="54" t="s">
        <v>1826</v>
      </c>
      <c r="D96" s="54" t="s">
        <v>233</v>
      </c>
      <c r="E96" s="54" t="s">
        <v>233</v>
      </c>
      <c r="F96" s="57" t="s">
        <v>1776</v>
      </c>
      <c r="G96" s="59"/>
      <c r="H96" s="59"/>
      <c r="I96" s="59"/>
      <c r="J96" s="59"/>
      <c r="K96" s="59" t="s">
        <v>78</v>
      </c>
      <c r="L96" s="59" t="s">
        <v>78</v>
      </c>
      <c r="M96" s="59" t="s">
        <v>78</v>
      </c>
      <c r="N96" s="59"/>
      <c r="O96" s="59"/>
      <c r="P96" s="59"/>
      <c r="Q96" s="59"/>
      <c r="R96" s="59"/>
      <c r="S96" s="59"/>
      <c r="T96" s="59"/>
      <c r="U96" s="59"/>
      <c r="V96" s="59"/>
      <c r="W96" s="59"/>
      <c r="X96" s="59"/>
      <c r="Y96" s="59"/>
      <c r="Z96" s="59"/>
      <c r="AA96" s="59"/>
      <c r="AB96" s="59"/>
      <c r="AC96" s="59"/>
      <c r="AD96" s="59"/>
      <c r="AE96" s="59"/>
      <c r="AF96" s="57" t="s">
        <v>1016</v>
      </c>
      <c r="AG96" s="101">
        <v>100</v>
      </c>
    </row>
    <row r="97" spans="1:33" x14ac:dyDescent="0.2">
      <c r="A97" s="57">
        <v>93</v>
      </c>
      <c r="B97" s="55">
        <v>170402</v>
      </c>
      <c r="C97" s="54" t="s">
        <v>1826</v>
      </c>
      <c r="D97" s="54" t="s">
        <v>297</v>
      </c>
      <c r="E97" s="54" t="s">
        <v>297</v>
      </c>
      <c r="F97" s="57" t="s">
        <v>1776</v>
      </c>
      <c r="G97" s="59"/>
      <c r="H97" s="59"/>
      <c r="I97" s="59"/>
      <c r="J97" s="59"/>
      <c r="K97" s="59" t="s">
        <v>78</v>
      </c>
      <c r="L97" s="59" t="s">
        <v>78</v>
      </c>
      <c r="M97" s="59" t="s">
        <v>78</v>
      </c>
      <c r="N97" s="59"/>
      <c r="O97" s="59" t="s">
        <v>1829</v>
      </c>
      <c r="P97" s="59" t="s">
        <v>1829</v>
      </c>
      <c r="Q97" s="59"/>
      <c r="R97" s="59" t="s">
        <v>1829</v>
      </c>
      <c r="S97" s="59"/>
      <c r="T97" s="59" t="s">
        <v>1829</v>
      </c>
      <c r="U97" s="59"/>
      <c r="V97" s="59"/>
      <c r="W97" s="59" t="s">
        <v>78</v>
      </c>
      <c r="X97" s="59" t="s">
        <v>1829</v>
      </c>
      <c r="Y97" s="59"/>
      <c r="Z97" s="59"/>
      <c r="AA97" s="59" t="s">
        <v>78</v>
      </c>
      <c r="AB97" s="59"/>
      <c r="AC97" s="59"/>
      <c r="AD97" s="59"/>
      <c r="AE97" s="59"/>
      <c r="AF97" s="57" t="s">
        <v>1016</v>
      </c>
      <c r="AG97" s="101">
        <v>101</v>
      </c>
    </row>
    <row r="98" spans="1:33" x14ac:dyDescent="0.2">
      <c r="A98" s="57">
        <v>94</v>
      </c>
      <c r="B98" s="55">
        <v>170411</v>
      </c>
      <c r="C98" s="54" t="s">
        <v>1826</v>
      </c>
      <c r="D98" s="54" t="s">
        <v>302</v>
      </c>
      <c r="E98" s="54" t="s">
        <v>303</v>
      </c>
      <c r="F98" s="57" t="s">
        <v>1776</v>
      </c>
      <c r="G98" s="59"/>
      <c r="H98" s="59" t="s">
        <v>1829</v>
      </c>
      <c r="I98" s="59" t="s">
        <v>1829</v>
      </c>
      <c r="J98" s="59" t="s">
        <v>1829</v>
      </c>
      <c r="K98" s="59" t="s">
        <v>1829</v>
      </c>
      <c r="L98" s="59" t="s">
        <v>78</v>
      </c>
      <c r="M98" s="59" t="s">
        <v>78</v>
      </c>
      <c r="N98" s="59" t="s">
        <v>1829</v>
      </c>
      <c r="O98" s="59"/>
      <c r="P98" s="59" t="s">
        <v>1829</v>
      </c>
      <c r="Q98" s="59" t="s">
        <v>1829</v>
      </c>
      <c r="R98" s="59" t="s">
        <v>1829</v>
      </c>
      <c r="S98" s="59" t="s">
        <v>1829</v>
      </c>
      <c r="T98" s="59" t="s">
        <v>1829</v>
      </c>
      <c r="U98" s="59" t="s">
        <v>78</v>
      </c>
      <c r="V98" s="59" t="s">
        <v>1829</v>
      </c>
      <c r="W98" s="59" t="s">
        <v>1829</v>
      </c>
      <c r="X98" s="59" t="s">
        <v>1829</v>
      </c>
      <c r="Y98" s="59" t="s">
        <v>1829</v>
      </c>
      <c r="Z98" s="59" t="s">
        <v>1829</v>
      </c>
      <c r="AA98" s="59" t="s">
        <v>78</v>
      </c>
      <c r="AB98" s="59" t="s">
        <v>1829</v>
      </c>
      <c r="AC98" s="59" t="s">
        <v>1829</v>
      </c>
      <c r="AD98" s="59" t="s">
        <v>1829</v>
      </c>
      <c r="AE98" s="59" t="s">
        <v>1829</v>
      </c>
      <c r="AF98" s="57" t="s">
        <v>1016</v>
      </c>
      <c r="AG98" s="101">
        <v>102</v>
      </c>
    </row>
    <row r="99" spans="1:33" x14ac:dyDescent="0.2">
      <c r="A99" s="57">
        <v>95</v>
      </c>
      <c r="B99" s="55">
        <v>170410</v>
      </c>
      <c r="C99" s="54" t="s">
        <v>581</v>
      </c>
      <c r="D99" s="54" t="s">
        <v>300</v>
      </c>
      <c r="E99" s="54" t="s">
        <v>301</v>
      </c>
      <c r="F99" s="57" t="s">
        <v>1776</v>
      </c>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7" t="s">
        <v>1016</v>
      </c>
      <c r="AG99" s="101">
        <v>103</v>
      </c>
    </row>
    <row r="100" spans="1:33" x14ac:dyDescent="0.2">
      <c r="A100" s="57">
        <v>96</v>
      </c>
      <c r="B100" s="55">
        <v>170202</v>
      </c>
      <c r="C100" s="54" t="s">
        <v>1826</v>
      </c>
      <c r="D100" s="54" t="s">
        <v>367</v>
      </c>
      <c r="E100" s="54" t="s">
        <v>295</v>
      </c>
      <c r="F100" s="57" t="s">
        <v>1776</v>
      </c>
      <c r="G100" s="59"/>
      <c r="H100" s="59" t="s">
        <v>1829</v>
      </c>
      <c r="I100" s="59" t="s">
        <v>1829</v>
      </c>
      <c r="J100" s="59" t="s">
        <v>1829</v>
      </c>
      <c r="K100" s="59" t="s">
        <v>78</v>
      </c>
      <c r="L100" s="59" t="s">
        <v>1829</v>
      </c>
      <c r="M100" s="59" t="s">
        <v>78</v>
      </c>
      <c r="N100" s="59" t="s">
        <v>1829</v>
      </c>
      <c r="O100" s="59" t="s">
        <v>1829</v>
      </c>
      <c r="P100" s="59" t="s">
        <v>1829</v>
      </c>
      <c r="Q100" s="59" t="s">
        <v>1829</v>
      </c>
      <c r="R100" s="59" t="s">
        <v>1829</v>
      </c>
      <c r="S100" s="59" t="s">
        <v>1829</v>
      </c>
      <c r="T100" s="59" t="s">
        <v>1829</v>
      </c>
      <c r="U100" s="59" t="s">
        <v>93</v>
      </c>
      <c r="V100" s="59" t="s">
        <v>1829</v>
      </c>
      <c r="W100" s="59" t="s">
        <v>1829</v>
      </c>
      <c r="X100" s="59" t="s">
        <v>1829</v>
      </c>
      <c r="Y100" s="59" t="s">
        <v>1829</v>
      </c>
      <c r="Z100" s="59" t="s">
        <v>1829</v>
      </c>
      <c r="AA100" s="59" t="s">
        <v>78</v>
      </c>
      <c r="AB100" s="59" t="s">
        <v>1829</v>
      </c>
      <c r="AC100" s="59" t="s">
        <v>1829</v>
      </c>
      <c r="AD100" s="59" t="s">
        <v>1829</v>
      </c>
      <c r="AE100" s="59" t="s">
        <v>1829</v>
      </c>
      <c r="AF100" s="57" t="s">
        <v>1016</v>
      </c>
      <c r="AG100" s="101">
        <v>104</v>
      </c>
    </row>
    <row r="101" spans="1:33" x14ac:dyDescent="0.2">
      <c r="A101" s="57">
        <v>97</v>
      </c>
      <c r="B101" s="55">
        <v>170904</v>
      </c>
      <c r="C101" s="54" t="s">
        <v>1826</v>
      </c>
      <c r="D101" s="54" t="s">
        <v>1534</v>
      </c>
      <c r="E101" s="54" t="s">
        <v>1759</v>
      </c>
      <c r="F101" s="57" t="s">
        <v>1776</v>
      </c>
      <c r="G101" s="59"/>
      <c r="H101" s="59" t="s">
        <v>1829</v>
      </c>
      <c r="I101" s="59"/>
      <c r="J101" s="59"/>
      <c r="K101" s="59" t="s">
        <v>78</v>
      </c>
      <c r="L101" s="59"/>
      <c r="M101" s="59" t="s">
        <v>78</v>
      </c>
      <c r="N101" s="59"/>
      <c r="O101" s="59"/>
      <c r="P101" s="59"/>
      <c r="Q101" s="59" t="s">
        <v>1829</v>
      </c>
      <c r="R101" s="59"/>
      <c r="S101" s="59"/>
      <c r="T101" s="59"/>
      <c r="U101" s="59"/>
      <c r="V101" s="59" t="s">
        <v>1829</v>
      </c>
      <c r="W101" s="59"/>
      <c r="X101" s="59"/>
      <c r="Y101" s="59"/>
      <c r="Z101" s="59"/>
      <c r="AA101" s="59"/>
      <c r="AB101" s="59" t="s">
        <v>1829</v>
      </c>
      <c r="AC101" s="59"/>
      <c r="AD101" s="59"/>
      <c r="AE101" s="59"/>
      <c r="AF101" s="57" t="s">
        <v>1016</v>
      </c>
      <c r="AG101" s="101">
        <v>105</v>
      </c>
    </row>
    <row r="102" spans="1:33" x14ac:dyDescent="0.2">
      <c r="A102" s="57">
        <v>98</v>
      </c>
      <c r="B102" s="55">
        <v>170604</v>
      </c>
      <c r="C102" s="54" t="s">
        <v>1826</v>
      </c>
      <c r="D102" s="54" t="s">
        <v>304</v>
      </c>
      <c r="E102" s="54" t="s">
        <v>692</v>
      </c>
      <c r="F102" s="57" t="s">
        <v>1776</v>
      </c>
      <c r="G102" s="59"/>
      <c r="H102" s="59" t="s">
        <v>1829</v>
      </c>
      <c r="I102" s="59" t="s">
        <v>1829</v>
      </c>
      <c r="J102" s="59" t="s">
        <v>1829</v>
      </c>
      <c r="K102" s="59" t="s">
        <v>78</v>
      </c>
      <c r="L102" s="59" t="s">
        <v>1829</v>
      </c>
      <c r="M102" s="59" t="s">
        <v>78</v>
      </c>
      <c r="N102" s="59" t="s">
        <v>1829</v>
      </c>
      <c r="O102" s="59" t="s">
        <v>1829</v>
      </c>
      <c r="P102" s="59" t="s">
        <v>1829</v>
      </c>
      <c r="Q102" s="59" t="s">
        <v>1829</v>
      </c>
      <c r="R102" s="59" t="s">
        <v>1829</v>
      </c>
      <c r="S102" s="59" t="s">
        <v>1829</v>
      </c>
      <c r="T102" s="59" t="s">
        <v>1829</v>
      </c>
      <c r="U102" s="59" t="s">
        <v>78</v>
      </c>
      <c r="V102" s="59" t="s">
        <v>1829</v>
      </c>
      <c r="W102" s="59" t="s">
        <v>1829</v>
      </c>
      <c r="X102" s="59" t="s">
        <v>1829</v>
      </c>
      <c r="Y102" s="59" t="s">
        <v>1829</v>
      </c>
      <c r="Z102" s="59" t="s">
        <v>1829</v>
      </c>
      <c r="AA102" s="59" t="s">
        <v>78</v>
      </c>
      <c r="AB102" s="59" t="s">
        <v>1829</v>
      </c>
      <c r="AC102" s="59" t="s">
        <v>1829</v>
      </c>
      <c r="AD102" s="59" t="s">
        <v>1829</v>
      </c>
      <c r="AE102" s="59" t="s">
        <v>1829</v>
      </c>
      <c r="AF102" s="57" t="s">
        <v>1016</v>
      </c>
      <c r="AG102" s="101">
        <v>106</v>
      </c>
    </row>
    <row r="103" spans="1:33" x14ac:dyDescent="0.2">
      <c r="A103" s="57">
        <v>99</v>
      </c>
      <c r="B103" s="55">
        <v>170604</v>
      </c>
      <c r="C103" s="54" t="s">
        <v>1826</v>
      </c>
      <c r="D103" s="54" t="s">
        <v>304</v>
      </c>
      <c r="E103" s="54" t="s">
        <v>693</v>
      </c>
      <c r="F103" s="57" t="s">
        <v>1776</v>
      </c>
      <c r="G103" s="59"/>
      <c r="H103" s="59" t="s">
        <v>1829</v>
      </c>
      <c r="I103" s="59" t="s">
        <v>1829</v>
      </c>
      <c r="J103" s="59" t="s">
        <v>1829</v>
      </c>
      <c r="K103" s="59" t="s">
        <v>78</v>
      </c>
      <c r="L103" s="59" t="s">
        <v>1829</v>
      </c>
      <c r="M103" s="59" t="s">
        <v>78</v>
      </c>
      <c r="N103" s="59" t="s">
        <v>1829</v>
      </c>
      <c r="O103" s="59" t="s">
        <v>1829</v>
      </c>
      <c r="P103" s="59" t="s">
        <v>1829</v>
      </c>
      <c r="Q103" s="59" t="s">
        <v>1829</v>
      </c>
      <c r="R103" s="59" t="s">
        <v>1829</v>
      </c>
      <c r="S103" s="59" t="s">
        <v>1829</v>
      </c>
      <c r="T103" s="59" t="s">
        <v>1829</v>
      </c>
      <c r="U103" s="59" t="s">
        <v>78</v>
      </c>
      <c r="V103" s="59" t="s">
        <v>1829</v>
      </c>
      <c r="W103" s="59" t="s">
        <v>1829</v>
      </c>
      <c r="X103" s="59" t="s">
        <v>1829</v>
      </c>
      <c r="Y103" s="59" t="s">
        <v>1829</v>
      </c>
      <c r="Z103" s="59" t="s">
        <v>1829</v>
      </c>
      <c r="AA103" s="59" t="s">
        <v>78</v>
      </c>
      <c r="AB103" s="59" t="s">
        <v>1829</v>
      </c>
      <c r="AC103" s="59" t="s">
        <v>1829</v>
      </c>
      <c r="AD103" s="59" t="s">
        <v>1829</v>
      </c>
      <c r="AE103" s="59" t="s">
        <v>1829</v>
      </c>
      <c r="AF103" s="57" t="s">
        <v>1016</v>
      </c>
      <c r="AG103" s="101">
        <v>107</v>
      </c>
    </row>
    <row r="104" spans="1:33" x14ac:dyDescent="0.2">
      <c r="A104" s="57">
        <v>100</v>
      </c>
      <c r="B104" s="55">
        <v>170605</v>
      </c>
      <c r="C104" s="54" t="s">
        <v>581</v>
      </c>
      <c r="D104" s="54" t="s">
        <v>408</v>
      </c>
      <c r="E104" s="54" t="s">
        <v>1760</v>
      </c>
      <c r="F104" s="57" t="s">
        <v>1776</v>
      </c>
      <c r="G104" s="59"/>
      <c r="H104" s="59"/>
      <c r="I104" s="59"/>
      <c r="J104" s="59"/>
      <c r="K104" s="59"/>
      <c r="L104" s="59"/>
      <c r="M104" s="59" t="s">
        <v>78</v>
      </c>
      <c r="N104" s="59"/>
      <c r="O104" s="59"/>
      <c r="P104" s="59"/>
      <c r="Q104" s="59" t="s">
        <v>1829</v>
      </c>
      <c r="R104" s="59"/>
      <c r="S104" s="59"/>
      <c r="T104" s="59"/>
      <c r="U104" s="59"/>
      <c r="V104" s="59"/>
      <c r="W104" s="59"/>
      <c r="X104" s="59"/>
      <c r="Y104" s="59"/>
      <c r="Z104" s="59"/>
      <c r="AA104" s="59"/>
      <c r="AB104" s="59" t="s">
        <v>1829</v>
      </c>
      <c r="AC104" s="59"/>
      <c r="AD104" s="59"/>
      <c r="AE104" s="59"/>
      <c r="AF104" s="57" t="s">
        <v>1016</v>
      </c>
      <c r="AG104" s="101">
        <v>108</v>
      </c>
    </row>
    <row r="105" spans="1:33" x14ac:dyDescent="0.2">
      <c r="A105" s="57">
        <v>101</v>
      </c>
      <c r="B105" s="55">
        <v>170904</v>
      </c>
      <c r="C105" s="54" t="s">
        <v>1826</v>
      </c>
      <c r="D105" s="54" t="s">
        <v>1534</v>
      </c>
      <c r="E105" s="54" t="s">
        <v>694</v>
      </c>
      <c r="F105" s="57" t="s">
        <v>1776</v>
      </c>
      <c r="G105" s="59"/>
      <c r="H105" s="59" t="s">
        <v>1829</v>
      </c>
      <c r="I105" s="59" t="s">
        <v>1829</v>
      </c>
      <c r="J105" s="59" t="s">
        <v>1829</v>
      </c>
      <c r="K105" s="59" t="s">
        <v>1829</v>
      </c>
      <c r="L105" s="59" t="s">
        <v>1829</v>
      </c>
      <c r="M105" s="59" t="s">
        <v>1829</v>
      </c>
      <c r="N105" s="59" t="s">
        <v>1829</v>
      </c>
      <c r="O105" s="59"/>
      <c r="P105" s="59"/>
      <c r="Q105" s="59" t="s">
        <v>1829</v>
      </c>
      <c r="R105" s="59"/>
      <c r="S105" s="59"/>
      <c r="T105" s="59"/>
      <c r="U105" s="59"/>
      <c r="V105" s="59"/>
      <c r="W105" s="59"/>
      <c r="X105" s="59"/>
      <c r="Y105" s="59"/>
      <c r="Z105" s="59"/>
      <c r="AA105" s="59"/>
      <c r="AB105" s="59" t="s">
        <v>1829</v>
      </c>
      <c r="AC105" s="59"/>
      <c r="AD105" s="59"/>
      <c r="AE105" s="59"/>
      <c r="AF105" s="57" t="s">
        <v>1016</v>
      </c>
      <c r="AG105" s="101">
        <v>109</v>
      </c>
    </row>
    <row r="106" spans="1:33" x14ac:dyDescent="0.2">
      <c r="A106" s="57">
        <v>102</v>
      </c>
      <c r="B106" s="55">
        <v>170107</v>
      </c>
      <c r="C106" s="54" t="s">
        <v>1826</v>
      </c>
      <c r="D106" s="54" t="s">
        <v>204</v>
      </c>
      <c r="E106" s="54" t="s">
        <v>695</v>
      </c>
      <c r="F106" s="57" t="s">
        <v>1776</v>
      </c>
      <c r="G106" s="59"/>
      <c r="H106" s="59"/>
      <c r="I106" s="59" t="s">
        <v>78</v>
      </c>
      <c r="J106" s="59"/>
      <c r="K106" s="59"/>
      <c r="L106" s="59"/>
      <c r="M106" s="59" t="s">
        <v>78</v>
      </c>
      <c r="N106" s="59"/>
      <c r="O106" s="59"/>
      <c r="P106" s="59"/>
      <c r="Q106" s="59" t="s">
        <v>78</v>
      </c>
      <c r="R106" s="59"/>
      <c r="S106" s="59"/>
      <c r="T106" s="59"/>
      <c r="U106" s="59"/>
      <c r="V106" s="59"/>
      <c r="W106" s="59"/>
      <c r="X106" s="59"/>
      <c r="Y106" s="59"/>
      <c r="Z106" s="59"/>
      <c r="AA106" s="59"/>
      <c r="AB106" s="59"/>
      <c r="AC106" s="59"/>
      <c r="AD106" s="59"/>
      <c r="AE106" s="59"/>
      <c r="AF106" s="57" t="s">
        <v>1016</v>
      </c>
      <c r="AG106" s="101">
        <v>110</v>
      </c>
    </row>
    <row r="107" spans="1:33" x14ac:dyDescent="0.2">
      <c r="A107" s="57">
        <v>103</v>
      </c>
      <c r="B107" s="55">
        <v>170203</v>
      </c>
      <c r="C107" s="54" t="s">
        <v>1826</v>
      </c>
      <c r="D107" s="54" t="s">
        <v>365</v>
      </c>
      <c r="E107" s="54" t="s">
        <v>296</v>
      </c>
      <c r="F107" s="57" t="s">
        <v>1776</v>
      </c>
      <c r="G107" s="59"/>
      <c r="H107" s="59"/>
      <c r="I107" s="59"/>
      <c r="J107" s="59"/>
      <c r="K107" s="59" t="s">
        <v>78</v>
      </c>
      <c r="L107" s="59"/>
      <c r="M107" s="59" t="s">
        <v>78</v>
      </c>
      <c r="N107" s="59"/>
      <c r="O107" s="59"/>
      <c r="P107" s="59"/>
      <c r="Q107" s="59" t="s">
        <v>78</v>
      </c>
      <c r="R107" s="59"/>
      <c r="S107" s="59"/>
      <c r="T107" s="59"/>
      <c r="U107" s="59"/>
      <c r="V107" s="59"/>
      <c r="W107" s="59"/>
      <c r="X107" s="59"/>
      <c r="Y107" s="59"/>
      <c r="Z107" s="59"/>
      <c r="AA107" s="59"/>
      <c r="AB107" s="59"/>
      <c r="AC107" s="59"/>
      <c r="AD107" s="59"/>
      <c r="AE107" s="59"/>
      <c r="AF107" s="57" t="s">
        <v>1016</v>
      </c>
      <c r="AG107" s="101">
        <v>111</v>
      </c>
    </row>
    <row r="108" spans="1:33" x14ac:dyDescent="0.2">
      <c r="A108" s="57">
        <v>104</v>
      </c>
      <c r="B108" s="55">
        <v>170201</v>
      </c>
      <c r="C108" s="54" t="s">
        <v>625</v>
      </c>
      <c r="D108" s="54" t="s">
        <v>294</v>
      </c>
      <c r="E108" s="54" t="s">
        <v>1761</v>
      </c>
      <c r="F108" s="57" t="s">
        <v>1776</v>
      </c>
      <c r="G108" s="59"/>
      <c r="H108" s="59" t="s">
        <v>1829</v>
      </c>
      <c r="I108" s="59" t="s">
        <v>1829</v>
      </c>
      <c r="J108" s="59"/>
      <c r="K108" s="59"/>
      <c r="L108" s="59" t="s">
        <v>1829</v>
      </c>
      <c r="M108" s="59" t="s">
        <v>1829</v>
      </c>
      <c r="N108" s="59" t="s">
        <v>1829</v>
      </c>
      <c r="O108" s="59"/>
      <c r="P108" s="59"/>
      <c r="Q108" s="59" t="s">
        <v>1829</v>
      </c>
      <c r="R108" s="59"/>
      <c r="S108" s="59"/>
      <c r="T108" s="59"/>
      <c r="U108" s="59"/>
      <c r="V108" s="59"/>
      <c r="W108" s="59"/>
      <c r="X108" s="59"/>
      <c r="Y108" s="59"/>
      <c r="Z108" s="59"/>
      <c r="AA108" s="59"/>
      <c r="AB108" s="59"/>
      <c r="AC108" s="59" t="s">
        <v>1829</v>
      </c>
      <c r="AD108" s="59"/>
      <c r="AE108" s="59"/>
      <c r="AF108" s="57" t="s">
        <v>1016</v>
      </c>
      <c r="AG108" s="101">
        <v>112</v>
      </c>
    </row>
    <row r="109" spans="1:33" x14ac:dyDescent="0.2">
      <c r="A109" s="57">
        <v>105</v>
      </c>
      <c r="B109" s="55">
        <v>170201</v>
      </c>
      <c r="C109" s="54" t="s">
        <v>625</v>
      </c>
      <c r="D109" s="54" t="s">
        <v>294</v>
      </c>
      <c r="E109" s="54" t="s">
        <v>696</v>
      </c>
      <c r="F109" s="57" t="s">
        <v>1776</v>
      </c>
      <c r="G109" s="59"/>
      <c r="H109" s="59"/>
      <c r="I109" s="59" t="s">
        <v>78</v>
      </c>
      <c r="J109" s="59"/>
      <c r="K109" s="59" t="s">
        <v>78</v>
      </c>
      <c r="L109" s="59"/>
      <c r="M109" s="59" t="s">
        <v>78</v>
      </c>
      <c r="N109" s="59"/>
      <c r="O109" s="59"/>
      <c r="P109" s="59"/>
      <c r="Q109" s="59"/>
      <c r="R109" s="59"/>
      <c r="S109" s="59"/>
      <c r="T109" s="59"/>
      <c r="U109" s="59"/>
      <c r="V109" s="59"/>
      <c r="W109" s="59"/>
      <c r="X109" s="59"/>
      <c r="Y109" s="59"/>
      <c r="Z109" s="59"/>
      <c r="AA109" s="59"/>
      <c r="AB109" s="59"/>
      <c r="AC109" s="59"/>
      <c r="AD109" s="59"/>
      <c r="AE109" s="59"/>
      <c r="AF109" s="57" t="s">
        <v>1016</v>
      </c>
      <c r="AG109" s="101">
        <v>113</v>
      </c>
    </row>
    <row r="110" spans="1:33" x14ac:dyDescent="0.2">
      <c r="A110" s="57">
        <v>106</v>
      </c>
      <c r="B110" s="55">
        <v>200137</v>
      </c>
      <c r="C110" s="54" t="s">
        <v>581</v>
      </c>
      <c r="D110" s="54" t="s">
        <v>504</v>
      </c>
      <c r="E110" s="54" t="s">
        <v>504</v>
      </c>
      <c r="F110" s="57" t="s">
        <v>1776</v>
      </c>
      <c r="G110" s="59"/>
      <c r="H110" s="59"/>
      <c r="I110" s="59"/>
      <c r="J110" s="59"/>
      <c r="K110" s="59" t="s">
        <v>78</v>
      </c>
      <c r="L110" s="59" t="s">
        <v>78</v>
      </c>
      <c r="M110" s="59" t="s">
        <v>78</v>
      </c>
      <c r="N110" s="59" t="s">
        <v>78</v>
      </c>
      <c r="O110" s="59"/>
      <c r="P110" s="59"/>
      <c r="Q110" s="59" t="s">
        <v>1829</v>
      </c>
      <c r="R110" s="59"/>
      <c r="S110" s="59"/>
      <c r="T110" s="59"/>
      <c r="U110" s="59"/>
      <c r="V110" s="59"/>
      <c r="W110" s="59"/>
      <c r="X110" s="59"/>
      <c r="Y110" s="59"/>
      <c r="Z110" s="59"/>
      <c r="AA110" s="59"/>
      <c r="AB110" s="59"/>
      <c r="AC110" s="59"/>
      <c r="AD110" s="59"/>
      <c r="AE110" s="59"/>
      <c r="AF110" s="57" t="s">
        <v>1016</v>
      </c>
      <c r="AG110" s="101">
        <v>114</v>
      </c>
    </row>
    <row r="111" spans="1:33" x14ac:dyDescent="0.2">
      <c r="A111" s="57">
        <v>107</v>
      </c>
      <c r="B111" s="55">
        <v>200301</v>
      </c>
      <c r="C111" s="54" t="s">
        <v>1826</v>
      </c>
      <c r="D111" s="54" t="s">
        <v>1232</v>
      </c>
      <c r="E111" s="54" t="s">
        <v>1233</v>
      </c>
      <c r="F111" s="57" t="s">
        <v>1776</v>
      </c>
      <c r="G111" s="59" t="s">
        <v>93</v>
      </c>
      <c r="H111" s="59"/>
      <c r="I111" s="59" t="s">
        <v>93</v>
      </c>
      <c r="J111" s="59" t="s">
        <v>93</v>
      </c>
      <c r="K111" s="59" t="s">
        <v>93</v>
      </c>
      <c r="L111" s="59" t="s">
        <v>93</v>
      </c>
      <c r="M111" s="59" t="s">
        <v>93</v>
      </c>
      <c r="N111" s="59" t="s">
        <v>93</v>
      </c>
      <c r="O111" s="59" t="s">
        <v>93</v>
      </c>
      <c r="P111" s="59" t="s">
        <v>93</v>
      </c>
      <c r="Q111" s="59" t="s">
        <v>78</v>
      </c>
      <c r="R111" s="59" t="s">
        <v>93</v>
      </c>
      <c r="S111" s="59" t="s">
        <v>93</v>
      </c>
      <c r="T111" s="59" t="s">
        <v>93</v>
      </c>
      <c r="U111" s="59" t="s">
        <v>93</v>
      </c>
      <c r="V111" s="59" t="s">
        <v>78</v>
      </c>
      <c r="W111" s="59" t="s">
        <v>93</v>
      </c>
      <c r="X111" s="59" t="s">
        <v>78</v>
      </c>
      <c r="Y111" s="59" t="s">
        <v>78</v>
      </c>
      <c r="Z111" s="59" t="s">
        <v>93</v>
      </c>
      <c r="AA111" s="59" t="s">
        <v>78</v>
      </c>
      <c r="AB111" s="59" t="s">
        <v>78</v>
      </c>
      <c r="AC111" s="59" t="s">
        <v>78</v>
      </c>
      <c r="AD111" s="59" t="s">
        <v>93</v>
      </c>
      <c r="AE111" s="59" t="s">
        <v>78</v>
      </c>
      <c r="AF111" s="57" t="s">
        <v>1016</v>
      </c>
      <c r="AG111" s="101">
        <v>115</v>
      </c>
    </row>
    <row r="112" spans="1:33" x14ac:dyDescent="0.2">
      <c r="A112" s="57">
        <v>108</v>
      </c>
      <c r="B112" s="55">
        <v>200303</v>
      </c>
      <c r="C112" s="54" t="s">
        <v>1826</v>
      </c>
      <c r="D112" s="54" t="s">
        <v>562</v>
      </c>
      <c r="E112" s="54" t="s">
        <v>1762</v>
      </c>
      <c r="F112" s="57" t="s">
        <v>1776</v>
      </c>
      <c r="G112" s="59"/>
      <c r="H112" s="59" t="s">
        <v>1829</v>
      </c>
      <c r="I112" s="59" t="s">
        <v>78</v>
      </c>
      <c r="J112" s="59"/>
      <c r="K112" s="59"/>
      <c r="L112" s="59" t="s">
        <v>1829</v>
      </c>
      <c r="M112" s="59" t="s">
        <v>1829</v>
      </c>
      <c r="N112" s="59" t="s">
        <v>1829</v>
      </c>
      <c r="O112" s="59" t="s">
        <v>1829</v>
      </c>
      <c r="P112" s="59" t="s">
        <v>1829</v>
      </c>
      <c r="Q112" s="59" t="s">
        <v>1829</v>
      </c>
      <c r="R112" s="59" t="s">
        <v>1829</v>
      </c>
      <c r="S112" s="59" t="s">
        <v>1829</v>
      </c>
      <c r="T112" s="59" t="s">
        <v>1829</v>
      </c>
      <c r="U112" s="59"/>
      <c r="V112" s="59" t="s">
        <v>1829</v>
      </c>
      <c r="W112" s="59" t="s">
        <v>1829</v>
      </c>
      <c r="X112" s="59" t="s">
        <v>78</v>
      </c>
      <c r="Y112" s="59"/>
      <c r="Z112" s="59" t="s">
        <v>1829</v>
      </c>
      <c r="AA112" s="59" t="s">
        <v>78</v>
      </c>
      <c r="AB112" s="59" t="s">
        <v>1829</v>
      </c>
      <c r="AC112" s="59" t="s">
        <v>78</v>
      </c>
      <c r="AD112" s="59" t="s">
        <v>1829</v>
      </c>
      <c r="AE112" s="59" t="s">
        <v>78</v>
      </c>
      <c r="AF112" s="57" t="s">
        <v>1016</v>
      </c>
      <c r="AG112" s="101">
        <v>116</v>
      </c>
    </row>
    <row r="113" spans="1:33" x14ac:dyDescent="0.2">
      <c r="A113" s="57">
        <v>109</v>
      </c>
      <c r="B113" s="55">
        <v>190802</v>
      </c>
      <c r="C113" s="54" t="s">
        <v>1826</v>
      </c>
      <c r="D113" s="54" t="s">
        <v>1402</v>
      </c>
      <c r="E113" s="54" t="s">
        <v>697</v>
      </c>
      <c r="F113" s="57" t="s">
        <v>1776</v>
      </c>
      <c r="G113" s="59" t="s">
        <v>93</v>
      </c>
      <c r="H113" s="59"/>
      <c r="I113" s="59" t="s">
        <v>1829</v>
      </c>
      <c r="J113" s="59"/>
      <c r="K113" s="59"/>
      <c r="L113" s="59"/>
      <c r="M113" s="59"/>
      <c r="N113" s="59" t="s">
        <v>1829</v>
      </c>
      <c r="O113" s="59"/>
      <c r="P113" s="59"/>
      <c r="Q113" s="59" t="s">
        <v>1829</v>
      </c>
      <c r="R113" s="59"/>
      <c r="S113" s="59"/>
      <c r="T113" s="59"/>
      <c r="U113" s="59"/>
      <c r="V113" s="59"/>
      <c r="W113" s="59"/>
      <c r="X113" s="59" t="s">
        <v>78</v>
      </c>
      <c r="Y113" s="59"/>
      <c r="Z113" s="59"/>
      <c r="AA113" s="59"/>
      <c r="AB113" s="59"/>
      <c r="AC113" s="59"/>
      <c r="AD113" s="59"/>
      <c r="AE113" s="59"/>
      <c r="AF113" s="57" t="s">
        <v>1016</v>
      </c>
      <c r="AG113" s="101">
        <v>117</v>
      </c>
    </row>
    <row r="114" spans="1:33" x14ac:dyDescent="0.2">
      <c r="A114" s="57">
        <v>110</v>
      </c>
      <c r="B114" s="55">
        <v>200307</v>
      </c>
      <c r="C114" s="54" t="s">
        <v>1826</v>
      </c>
      <c r="D114" s="54" t="s">
        <v>1236</v>
      </c>
      <c r="E114" s="54" t="s">
        <v>1764</v>
      </c>
      <c r="F114" s="57" t="s">
        <v>1776</v>
      </c>
      <c r="G114" s="59"/>
      <c r="H114" s="59" t="s">
        <v>1829</v>
      </c>
      <c r="I114" s="59" t="s">
        <v>78</v>
      </c>
      <c r="J114" s="59"/>
      <c r="K114" s="59"/>
      <c r="L114" s="59"/>
      <c r="M114" s="59"/>
      <c r="N114" s="59"/>
      <c r="O114" s="59"/>
      <c r="P114" s="59"/>
      <c r="Q114" s="59" t="s">
        <v>78</v>
      </c>
      <c r="R114" s="59"/>
      <c r="S114" s="59"/>
      <c r="T114" s="59"/>
      <c r="U114" s="59"/>
      <c r="V114" s="59" t="s">
        <v>78</v>
      </c>
      <c r="W114" s="59"/>
      <c r="X114" s="59"/>
      <c r="Y114" s="59"/>
      <c r="Z114" s="59"/>
      <c r="AA114" s="59"/>
      <c r="AB114" s="59" t="s">
        <v>78</v>
      </c>
      <c r="AC114" s="59" t="s">
        <v>78</v>
      </c>
      <c r="AD114" s="59"/>
      <c r="AE114" s="59"/>
      <c r="AF114" s="57" t="s">
        <v>1016</v>
      </c>
      <c r="AG114" s="101">
        <v>118</v>
      </c>
    </row>
    <row r="115" spans="1:33" x14ac:dyDescent="0.2">
      <c r="A115" s="57">
        <v>111</v>
      </c>
      <c r="B115" s="55">
        <v>200307</v>
      </c>
      <c r="C115" s="54" t="s">
        <v>1826</v>
      </c>
      <c r="D115" s="54" t="s">
        <v>1236</v>
      </c>
      <c r="E115" s="54" t="s">
        <v>698</v>
      </c>
      <c r="F115" s="57" t="s">
        <v>1776</v>
      </c>
      <c r="G115" s="59"/>
      <c r="H115" s="59"/>
      <c r="I115" s="59"/>
      <c r="J115" s="59"/>
      <c r="K115" s="59" t="s">
        <v>78</v>
      </c>
      <c r="L115" s="59"/>
      <c r="M115" s="59"/>
      <c r="N115" s="59"/>
      <c r="O115" s="59"/>
      <c r="P115" s="59"/>
      <c r="Q115" s="59"/>
      <c r="R115" s="59"/>
      <c r="S115" s="59"/>
      <c r="T115" s="59"/>
      <c r="U115" s="59"/>
      <c r="V115" s="59"/>
      <c r="W115" s="59"/>
      <c r="X115" s="59"/>
      <c r="Y115" s="59"/>
      <c r="Z115" s="59"/>
      <c r="AA115" s="59"/>
      <c r="AB115" s="59"/>
      <c r="AC115" s="59"/>
      <c r="AD115" s="59"/>
      <c r="AE115" s="59"/>
      <c r="AF115" s="57" t="s">
        <v>1016</v>
      </c>
      <c r="AG115" s="101">
        <v>119</v>
      </c>
    </row>
    <row r="116" spans="1:33" x14ac:dyDescent="0.2">
      <c r="A116" s="57">
        <v>112</v>
      </c>
      <c r="B116" s="55">
        <v>200307</v>
      </c>
      <c r="C116" s="54" t="s">
        <v>1826</v>
      </c>
      <c r="D116" s="54" t="s">
        <v>1236</v>
      </c>
      <c r="E116" s="54" t="s">
        <v>1763</v>
      </c>
      <c r="F116" s="57" t="s">
        <v>1776</v>
      </c>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7" t="s">
        <v>1016</v>
      </c>
      <c r="AG116" s="101">
        <v>120</v>
      </c>
    </row>
    <row r="117" spans="1:33" x14ac:dyDescent="0.2">
      <c r="A117" s="57">
        <v>113</v>
      </c>
      <c r="B117" s="55">
        <v>200201</v>
      </c>
      <c r="C117" s="54" t="s">
        <v>1826</v>
      </c>
      <c r="D117" s="54" t="s">
        <v>1230</v>
      </c>
      <c r="E117" s="54" t="s">
        <v>1231</v>
      </c>
      <c r="F117" s="57" t="s">
        <v>1776</v>
      </c>
      <c r="G117" s="59"/>
      <c r="H117" s="59" t="s">
        <v>1829</v>
      </c>
      <c r="I117" s="59" t="s">
        <v>1829</v>
      </c>
      <c r="J117" s="59" t="s">
        <v>1829</v>
      </c>
      <c r="K117" s="59" t="s">
        <v>1829</v>
      </c>
      <c r="L117" s="59" t="s">
        <v>1829</v>
      </c>
      <c r="M117" s="59" t="s">
        <v>1829</v>
      </c>
      <c r="N117" s="59" t="s">
        <v>1829</v>
      </c>
      <c r="O117" s="59" t="s">
        <v>1829</v>
      </c>
      <c r="P117" s="59" t="s">
        <v>1829</v>
      </c>
      <c r="Q117" s="59" t="s">
        <v>1829</v>
      </c>
      <c r="R117" s="59" t="s">
        <v>1829</v>
      </c>
      <c r="S117" s="59" t="s">
        <v>1829</v>
      </c>
      <c r="T117" s="59" t="s">
        <v>1829</v>
      </c>
      <c r="U117" s="59" t="s">
        <v>93</v>
      </c>
      <c r="V117" s="59" t="s">
        <v>78</v>
      </c>
      <c r="W117" s="59" t="s">
        <v>1829</v>
      </c>
      <c r="X117" s="59" t="s">
        <v>1829</v>
      </c>
      <c r="Y117" s="59" t="s">
        <v>78</v>
      </c>
      <c r="Z117" s="59" t="s">
        <v>1829</v>
      </c>
      <c r="AA117" s="59" t="s">
        <v>78</v>
      </c>
      <c r="AB117" s="59" t="s">
        <v>1829</v>
      </c>
      <c r="AC117" s="59" t="s">
        <v>1829</v>
      </c>
      <c r="AD117" s="59" t="s">
        <v>1829</v>
      </c>
      <c r="AE117" s="59" t="s">
        <v>78</v>
      </c>
      <c r="AF117" s="57" t="s">
        <v>1016</v>
      </c>
      <c r="AG117" s="101">
        <v>121</v>
      </c>
    </row>
    <row r="118" spans="1:33" x14ac:dyDescent="0.2">
      <c r="A118" s="57">
        <v>114</v>
      </c>
      <c r="B118" s="55">
        <v>200111</v>
      </c>
      <c r="C118" s="54" t="s">
        <v>1826</v>
      </c>
      <c r="D118" s="54" t="s">
        <v>1515</v>
      </c>
      <c r="E118" s="54" t="s">
        <v>699</v>
      </c>
      <c r="F118" s="57" t="s">
        <v>1776</v>
      </c>
      <c r="G118" s="59" t="s">
        <v>93</v>
      </c>
      <c r="H118" s="59"/>
      <c r="I118" s="59"/>
      <c r="J118" s="59"/>
      <c r="K118" s="59"/>
      <c r="L118" s="59"/>
      <c r="M118" s="59"/>
      <c r="N118" s="59"/>
      <c r="O118" s="59"/>
      <c r="P118" s="59"/>
      <c r="Q118" s="59" t="s">
        <v>1829</v>
      </c>
      <c r="R118" s="59"/>
      <c r="S118" s="59" t="s">
        <v>93</v>
      </c>
      <c r="T118" s="59"/>
      <c r="U118" s="59"/>
      <c r="V118" s="59"/>
      <c r="W118" s="59"/>
      <c r="X118" s="59"/>
      <c r="Y118" s="59"/>
      <c r="Z118" s="59" t="s">
        <v>93</v>
      </c>
      <c r="AA118" s="59"/>
      <c r="AB118" s="59" t="s">
        <v>78</v>
      </c>
      <c r="AC118" s="59" t="s">
        <v>78</v>
      </c>
      <c r="AD118" s="59"/>
      <c r="AE118" s="59"/>
      <c r="AF118" s="57" t="s">
        <v>1016</v>
      </c>
      <c r="AG118" s="101">
        <v>122</v>
      </c>
    </row>
    <row r="119" spans="1:33" x14ac:dyDescent="0.2">
      <c r="A119" s="57">
        <v>115</v>
      </c>
      <c r="B119" s="55">
        <v>200111</v>
      </c>
      <c r="C119" s="54" t="s">
        <v>1826</v>
      </c>
      <c r="D119" s="54" t="s">
        <v>1515</v>
      </c>
      <c r="E119" s="54" t="s">
        <v>700</v>
      </c>
      <c r="F119" s="57" t="s">
        <v>1776</v>
      </c>
      <c r="G119" s="59" t="s">
        <v>93</v>
      </c>
      <c r="H119" s="59"/>
      <c r="I119" s="59"/>
      <c r="J119" s="59"/>
      <c r="K119" s="59"/>
      <c r="L119" s="59"/>
      <c r="M119" s="59"/>
      <c r="N119" s="59"/>
      <c r="O119" s="59"/>
      <c r="P119" s="59"/>
      <c r="Q119" s="59" t="s">
        <v>78</v>
      </c>
      <c r="R119" s="59"/>
      <c r="S119" s="59" t="s">
        <v>93</v>
      </c>
      <c r="T119" s="59"/>
      <c r="U119" s="59"/>
      <c r="V119" s="59"/>
      <c r="W119" s="59"/>
      <c r="X119" s="59"/>
      <c r="Y119" s="59" t="s">
        <v>78</v>
      </c>
      <c r="Z119" s="59" t="s">
        <v>93</v>
      </c>
      <c r="AA119" s="59"/>
      <c r="AB119" s="59" t="s">
        <v>78</v>
      </c>
      <c r="AC119" s="59"/>
      <c r="AD119" s="59"/>
      <c r="AE119" s="59"/>
      <c r="AF119" s="57" t="s">
        <v>1016</v>
      </c>
      <c r="AG119" s="101">
        <v>122</v>
      </c>
    </row>
    <row r="120" spans="1:33" x14ac:dyDescent="0.2">
      <c r="A120" s="57">
        <v>116</v>
      </c>
      <c r="B120" s="55">
        <v>200139</v>
      </c>
      <c r="C120" s="54" t="s">
        <v>1826</v>
      </c>
      <c r="D120" s="54" t="s">
        <v>365</v>
      </c>
      <c r="E120" s="54" t="s">
        <v>701</v>
      </c>
      <c r="F120" s="57" t="s">
        <v>1776</v>
      </c>
      <c r="G120" s="59"/>
      <c r="H120" s="59"/>
      <c r="I120" s="59"/>
      <c r="J120" s="59"/>
      <c r="K120" s="59"/>
      <c r="L120" s="59"/>
      <c r="M120" s="59"/>
      <c r="N120" s="59"/>
      <c r="O120" s="59" t="s">
        <v>1829</v>
      </c>
      <c r="P120" s="59"/>
      <c r="Q120" s="59" t="s">
        <v>78</v>
      </c>
      <c r="R120" s="59"/>
      <c r="S120" s="59" t="s">
        <v>93</v>
      </c>
      <c r="T120" s="59"/>
      <c r="U120" s="59"/>
      <c r="V120" s="59" t="s">
        <v>78</v>
      </c>
      <c r="W120" s="59"/>
      <c r="X120" s="59"/>
      <c r="Y120" s="59"/>
      <c r="Z120" s="59"/>
      <c r="AA120" s="59"/>
      <c r="AB120" s="59" t="s">
        <v>78</v>
      </c>
      <c r="AC120" s="59" t="s">
        <v>78</v>
      </c>
      <c r="AD120" s="59"/>
      <c r="AE120" s="59"/>
      <c r="AF120" s="57" t="s">
        <v>1016</v>
      </c>
      <c r="AG120" s="101">
        <v>123</v>
      </c>
    </row>
    <row r="121" spans="1:33" x14ac:dyDescent="0.2">
      <c r="A121" s="57">
        <v>117</v>
      </c>
      <c r="B121" s="55">
        <v>170103</v>
      </c>
      <c r="C121" s="54" t="s">
        <v>1826</v>
      </c>
      <c r="D121" s="54" t="s">
        <v>65</v>
      </c>
      <c r="E121" s="54" t="s">
        <v>702</v>
      </c>
      <c r="F121" s="57" t="s">
        <v>1776</v>
      </c>
      <c r="G121" s="59"/>
      <c r="H121" s="59"/>
      <c r="I121" s="59"/>
      <c r="J121" s="59"/>
      <c r="K121" s="59"/>
      <c r="L121" s="59"/>
      <c r="M121" s="59"/>
      <c r="N121" s="59"/>
      <c r="O121" s="59" t="s">
        <v>1829</v>
      </c>
      <c r="P121" s="59"/>
      <c r="Q121" s="59" t="s">
        <v>78</v>
      </c>
      <c r="R121" s="59"/>
      <c r="S121" s="59" t="s">
        <v>93</v>
      </c>
      <c r="T121" s="59"/>
      <c r="U121" s="59"/>
      <c r="V121" s="59" t="s">
        <v>78</v>
      </c>
      <c r="W121" s="59"/>
      <c r="X121" s="59"/>
      <c r="Y121" s="59"/>
      <c r="Z121" s="59"/>
      <c r="AA121" s="59"/>
      <c r="AB121" s="59" t="s">
        <v>78</v>
      </c>
      <c r="AC121" s="59" t="s">
        <v>78</v>
      </c>
      <c r="AD121" s="59"/>
      <c r="AE121" s="59"/>
      <c r="AF121" s="57" t="s">
        <v>1016</v>
      </c>
      <c r="AG121" s="101">
        <v>124</v>
      </c>
    </row>
    <row r="122" spans="1:33" x14ac:dyDescent="0.2">
      <c r="A122" s="57">
        <v>118</v>
      </c>
      <c r="B122" s="55">
        <v>200132</v>
      </c>
      <c r="C122" s="54" t="s">
        <v>1826</v>
      </c>
      <c r="D122" s="54" t="s">
        <v>541</v>
      </c>
      <c r="E122" s="54" t="s">
        <v>703</v>
      </c>
      <c r="F122" s="57" t="s">
        <v>1776</v>
      </c>
      <c r="G122" s="59" t="s">
        <v>93</v>
      </c>
      <c r="H122" s="59"/>
      <c r="I122" s="59"/>
      <c r="J122" s="59"/>
      <c r="K122" s="59"/>
      <c r="L122" s="59"/>
      <c r="M122" s="59"/>
      <c r="N122" s="59"/>
      <c r="O122" s="59"/>
      <c r="P122" s="59"/>
      <c r="Q122" s="59" t="s">
        <v>78</v>
      </c>
      <c r="R122" s="59"/>
      <c r="S122" s="59" t="s">
        <v>78</v>
      </c>
      <c r="T122" s="59"/>
      <c r="U122" s="59"/>
      <c r="V122" s="59"/>
      <c r="W122" s="59"/>
      <c r="X122" s="59"/>
      <c r="Y122" s="59"/>
      <c r="Z122" s="59" t="s">
        <v>93</v>
      </c>
      <c r="AA122" s="59"/>
      <c r="AB122" s="59" t="s">
        <v>78</v>
      </c>
      <c r="AC122" s="59"/>
      <c r="AD122" s="59"/>
      <c r="AE122" s="59"/>
      <c r="AF122" s="57" t="s">
        <v>1016</v>
      </c>
      <c r="AG122" s="101">
        <v>125</v>
      </c>
    </row>
    <row r="123" spans="1:33" x14ac:dyDescent="0.2">
      <c r="A123" s="57">
        <v>119</v>
      </c>
      <c r="B123" s="55">
        <v>200130</v>
      </c>
      <c r="C123" s="54" t="s">
        <v>1826</v>
      </c>
      <c r="D123" s="54" t="s">
        <v>1420</v>
      </c>
      <c r="E123" s="54" t="s">
        <v>704</v>
      </c>
      <c r="F123" s="57" t="s">
        <v>1776</v>
      </c>
      <c r="G123" s="59" t="s">
        <v>93</v>
      </c>
      <c r="H123" s="59"/>
      <c r="I123" s="59"/>
      <c r="J123" s="59"/>
      <c r="K123" s="59"/>
      <c r="L123" s="59"/>
      <c r="M123" s="59"/>
      <c r="N123" s="59"/>
      <c r="O123" s="59" t="s">
        <v>1829</v>
      </c>
      <c r="P123" s="59" t="s">
        <v>1829</v>
      </c>
      <c r="Q123" s="59"/>
      <c r="R123" s="59"/>
      <c r="S123" s="59"/>
      <c r="T123" s="59" t="s">
        <v>1829</v>
      </c>
      <c r="U123" s="59"/>
      <c r="V123" s="59"/>
      <c r="W123" s="59"/>
      <c r="X123" s="59"/>
      <c r="Y123" s="59"/>
      <c r="Z123" s="59"/>
      <c r="AA123" s="59"/>
      <c r="AB123" s="59" t="s">
        <v>78</v>
      </c>
      <c r="AC123" s="59"/>
      <c r="AD123" s="59"/>
      <c r="AE123" s="59"/>
      <c r="AF123" s="57" t="s">
        <v>1016</v>
      </c>
      <c r="AG123" s="101">
        <v>126</v>
      </c>
    </row>
    <row r="124" spans="1:33" x14ac:dyDescent="0.2">
      <c r="A124" s="57">
        <v>120</v>
      </c>
      <c r="B124" s="55">
        <v>200130</v>
      </c>
      <c r="C124" s="54" t="s">
        <v>1826</v>
      </c>
      <c r="D124" s="54" t="s">
        <v>1420</v>
      </c>
      <c r="E124" s="54" t="s">
        <v>705</v>
      </c>
      <c r="F124" s="57" t="s">
        <v>1776</v>
      </c>
      <c r="G124" s="59" t="s">
        <v>93</v>
      </c>
      <c r="H124" s="59"/>
      <c r="I124" s="59"/>
      <c r="J124" s="59"/>
      <c r="K124" s="59"/>
      <c r="L124" s="59"/>
      <c r="M124" s="59"/>
      <c r="N124" s="59"/>
      <c r="O124" s="59" t="s">
        <v>1829</v>
      </c>
      <c r="P124" s="59" t="s">
        <v>1829</v>
      </c>
      <c r="Q124" s="59"/>
      <c r="R124" s="59"/>
      <c r="S124" s="59"/>
      <c r="T124" s="59" t="s">
        <v>1829</v>
      </c>
      <c r="U124" s="59"/>
      <c r="V124" s="59"/>
      <c r="W124" s="59"/>
      <c r="X124" s="59"/>
      <c r="Y124" s="59"/>
      <c r="Z124" s="59"/>
      <c r="AA124" s="59"/>
      <c r="AB124" s="59" t="s">
        <v>78</v>
      </c>
      <c r="AC124" s="59"/>
      <c r="AD124" s="59"/>
      <c r="AE124" s="59"/>
      <c r="AF124" s="57" t="s">
        <v>1016</v>
      </c>
      <c r="AG124" s="101">
        <v>126</v>
      </c>
    </row>
    <row r="125" spans="1:33" x14ac:dyDescent="0.2">
      <c r="A125" s="57">
        <v>121</v>
      </c>
      <c r="B125" s="55">
        <v>120109</v>
      </c>
      <c r="C125" s="54" t="s">
        <v>581</v>
      </c>
      <c r="D125" s="54" t="s">
        <v>155</v>
      </c>
      <c r="E125" s="54" t="s">
        <v>1765</v>
      </c>
      <c r="F125" s="57" t="s">
        <v>1776</v>
      </c>
      <c r="G125" s="59"/>
      <c r="H125" s="59"/>
      <c r="I125" s="59"/>
      <c r="J125" s="59"/>
      <c r="K125" s="59"/>
      <c r="L125" s="59" t="s">
        <v>78</v>
      </c>
      <c r="M125" s="59" t="s">
        <v>78</v>
      </c>
      <c r="N125" s="59"/>
      <c r="O125" s="59"/>
      <c r="P125" s="59"/>
      <c r="Q125" s="59"/>
      <c r="R125" s="59"/>
      <c r="S125" s="59"/>
      <c r="T125" s="59"/>
      <c r="U125" s="59"/>
      <c r="V125" s="59"/>
      <c r="W125" s="59"/>
      <c r="X125" s="59"/>
      <c r="Y125" s="59"/>
      <c r="Z125" s="59"/>
      <c r="AA125" s="59"/>
      <c r="AB125" s="59"/>
      <c r="AC125" s="59"/>
      <c r="AD125" s="59"/>
      <c r="AE125" s="59"/>
      <c r="AF125" s="57" t="s">
        <v>1672</v>
      </c>
      <c r="AG125" s="101">
        <v>1010</v>
      </c>
    </row>
    <row r="126" spans="1:33" x14ac:dyDescent="0.2">
      <c r="A126" s="57">
        <v>122</v>
      </c>
      <c r="B126" s="55">
        <v>160120</v>
      </c>
      <c r="C126" s="54" t="s">
        <v>1826</v>
      </c>
      <c r="D126" s="54" t="s">
        <v>367</v>
      </c>
      <c r="E126" s="54" t="s">
        <v>706</v>
      </c>
      <c r="F126" s="57" t="s">
        <v>1776</v>
      </c>
      <c r="G126" s="59"/>
      <c r="H126" s="59"/>
      <c r="I126" s="59"/>
      <c r="J126" s="59"/>
      <c r="K126" s="59"/>
      <c r="L126" s="59" t="s">
        <v>78</v>
      </c>
      <c r="M126" s="59"/>
      <c r="N126" s="59"/>
      <c r="O126" s="59"/>
      <c r="P126" s="59"/>
      <c r="Q126" s="59"/>
      <c r="R126" s="59"/>
      <c r="S126" s="59"/>
      <c r="T126" s="59"/>
      <c r="U126" s="59"/>
      <c r="V126" s="59"/>
      <c r="W126" s="59"/>
      <c r="X126" s="59"/>
      <c r="Y126" s="59"/>
      <c r="Z126" s="59"/>
      <c r="AA126" s="59"/>
      <c r="AB126" s="59"/>
      <c r="AC126" s="59"/>
      <c r="AD126" s="59"/>
      <c r="AE126" s="59"/>
      <c r="AF126" s="57" t="s">
        <v>1672</v>
      </c>
      <c r="AG126" s="101">
        <v>1011</v>
      </c>
    </row>
    <row r="127" spans="1:33" x14ac:dyDescent="0.2">
      <c r="A127" s="57">
        <v>123</v>
      </c>
      <c r="B127" s="55">
        <v>160120</v>
      </c>
      <c r="C127" s="54" t="s">
        <v>1826</v>
      </c>
      <c r="D127" s="54" t="s">
        <v>367</v>
      </c>
      <c r="E127" s="54" t="s">
        <v>707</v>
      </c>
      <c r="F127" s="57" t="s">
        <v>1776</v>
      </c>
      <c r="G127" s="59"/>
      <c r="H127" s="59"/>
      <c r="I127" s="59"/>
      <c r="J127" s="59"/>
      <c r="K127" s="59"/>
      <c r="L127" s="59" t="s">
        <v>78</v>
      </c>
      <c r="M127" s="59"/>
      <c r="N127" s="59"/>
      <c r="O127" s="59"/>
      <c r="P127" s="59"/>
      <c r="Q127" s="59"/>
      <c r="R127" s="59"/>
      <c r="S127" s="59"/>
      <c r="T127" s="59"/>
      <c r="U127" s="59"/>
      <c r="V127" s="59"/>
      <c r="W127" s="59"/>
      <c r="X127" s="59"/>
      <c r="Y127" s="59"/>
      <c r="Z127" s="59"/>
      <c r="AA127" s="59"/>
      <c r="AB127" s="59"/>
      <c r="AC127" s="59"/>
      <c r="AD127" s="59"/>
      <c r="AE127" s="59"/>
      <c r="AF127" s="57" t="s">
        <v>1672</v>
      </c>
      <c r="AG127" s="101">
        <v>1011</v>
      </c>
    </row>
    <row r="128" spans="1:33" x14ac:dyDescent="0.2">
      <c r="A128" s="57">
        <v>124</v>
      </c>
      <c r="B128" s="55">
        <v>160121</v>
      </c>
      <c r="C128" s="54" t="s">
        <v>581</v>
      </c>
      <c r="D128" s="54" t="s">
        <v>987</v>
      </c>
      <c r="E128" s="54" t="s">
        <v>708</v>
      </c>
      <c r="F128" s="57" t="s">
        <v>1776</v>
      </c>
      <c r="G128" s="59"/>
      <c r="H128" s="59"/>
      <c r="I128" s="59"/>
      <c r="J128" s="59"/>
      <c r="K128" s="59"/>
      <c r="L128" s="59" t="s">
        <v>78</v>
      </c>
      <c r="M128" s="59"/>
      <c r="N128" s="59"/>
      <c r="O128" s="59"/>
      <c r="P128" s="59"/>
      <c r="Q128" s="59"/>
      <c r="R128" s="59"/>
      <c r="S128" s="59"/>
      <c r="T128" s="59"/>
      <c r="U128" s="59"/>
      <c r="V128" s="59"/>
      <c r="W128" s="59"/>
      <c r="X128" s="59"/>
      <c r="Y128" s="59"/>
      <c r="Z128" s="59"/>
      <c r="AA128" s="59"/>
      <c r="AB128" s="59"/>
      <c r="AC128" s="59"/>
      <c r="AD128" s="59"/>
      <c r="AE128" s="59"/>
      <c r="AF128" s="57" t="s">
        <v>1672</v>
      </c>
      <c r="AG128" s="101">
        <v>1012</v>
      </c>
    </row>
    <row r="129" spans="1:33" x14ac:dyDescent="0.2">
      <c r="A129" s="57">
        <v>125</v>
      </c>
      <c r="B129" s="55">
        <v>160807</v>
      </c>
      <c r="C129" s="54" t="s">
        <v>581</v>
      </c>
      <c r="D129" s="54" t="s">
        <v>1868</v>
      </c>
      <c r="E129" s="54" t="s">
        <v>709</v>
      </c>
      <c r="F129" s="57" t="s">
        <v>1776</v>
      </c>
      <c r="G129" s="59"/>
      <c r="H129" s="59"/>
      <c r="I129" s="59"/>
      <c r="J129" s="59"/>
      <c r="K129" s="59"/>
      <c r="L129" s="59" t="s">
        <v>78</v>
      </c>
      <c r="M129" s="59"/>
      <c r="N129" s="59"/>
      <c r="O129" s="59"/>
      <c r="P129" s="59"/>
      <c r="Q129" s="59"/>
      <c r="R129" s="59"/>
      <c r="S129" s="59"/>
      <c r="T129" s="59"/>
      <c r="U129" s="59" t="s">
        <v>78</v>
      </c>
      <c r="V129" s="59"/>
      <c r="W129" s="59"/>
      <c r="X129" s="59"/>
      <c r="Y129" s="59"/>
      <c r="Z129" s="59"/>
      <c r="AA129" s="59"/>
      <c r="AB129" s="59"/>
      <c r="AC129" s="59"/>
      <c r="AD129" s="59"/>
      <c r="AE129" s="59"/>
      <c r="AF129" s="57" t="s">
        <v>1672</v>
      </c>
      <c r="AG129" s="101">
        <v>1013</v>
      </c>
    </row>
    <row r="130" spans="1:33" x14ac:dyDescent="0.2">
      <c r="A130" s="57">
        <v>126</v>
      </c>
      <c r="B130" s="55">
        <v>160113</v>
      </c>
      <c r="C130" s="54" t="s">
        <v>581</v>
      </c>
      <c r="D130" s="54" t="s">
        <v>361</v>
      </c>
      <c r="E130" s="54" t="s">
        <v>361</v>
      </c>
      <c r="F130" s="57" t="s">
        <v>1776</v>
      </c>
      <c r="G130" s="59"/>
      <c r="H130" s="59"/>
      <c r="I130" s="59"/>
      <c r="J130" s="59"/>
      <c r="K130" s="59"/>
      <c r="L130" s="59" t="s">
        <v>78</v>
      </c>
      <c r="M130" s="59"/>
      <c r="N130" s="59"/>
      <c r="O130" s="59"/>
      <c r="P130" s="59"/>
      <c r="Q130" s="59"/>
      <c r="R130" s="59"/>
      <c r="S130" s="59"/>
      <c r="T130" s="59"/>
      <c r="U130" s="59"/>
      <c r="V130" s="59"/>
      <c r="W130" s="59"/>
      <c r="X130" s="59"/>
      <c r="Y130" s="59"/>
      <c r="Z130" s="59"/>
      <c r="AA130" s="59"/>
      <c r="AB130" s="59"/>
      <c r="AC130" s="59"/>
      <c r="AD130" s="59"/>
      <c r="AE130" s="59"/>
      <c r="AF130" s="57" t="s">
        <v>1672</v>
      </c>
      <c r="AG130" s="101">
        <v>1014</v>
      </c>
    </row>
    <row r="131" spans="1:33" x14ac:dyDescent="0.2">
      <c r="A131" s="57">
        <v>127</v>
      </c>
      <c r="B131" s="55">
        <v>160112</v>
      </c>
      <c r="C131" s="54" t="s">
        <v>1826</v>
      </c>
      <c r="D131" s="54" t="s">
        <v>394</v>
      </c>
      <c r="E131" s="54" t="s">
        <v>1766</v>
      </c>
      <c r="F131" s="57" t="s">
        <v>1776</v>
      </c>
      <c r="G131" s="59"/>
      <c r="H131" s="59"/>
      <c r="I131" s="59"/>
      <c r="J131" s="59"/>
      <c r="K131" s="59"/>
      <c r="L131" s="59" t="s">
        <v>78</v>
      </c>
      <c r="M131" s="59"/>
      <c r="N131" s="59"/>
      <c r="O131" s="59"/>
      <c r="P131" s="59"/>
      <c r="Q131" s="59"/>
      <c r="R131" s="59"/>
      <c r="S131" s="59"/>
      <c r="T131" s="59"/>
      <c r="U131" s="59"/>
      <c r="V131" s="59"/>
      <c r="W131" s="59"/>
      <c r="X131" s="59"/>
      <c r="Y131" s="59"/>
      <c r="Z131" s="59"/>
      <c r="AA131" s="59"/>
      <c r="AB131" s="59"/>
      <c r="AC131" s="59"/>
      <c r="AD131" s="59"/>
      <c r="AE131" s="59"/>
      <c r="AF131" s="57" t="s">
        <v>1672</v>
      </c>
      <c r="AG131" s="101">
        <v>1015</v>
      </c>
    </row>
    <row r="132" spans="1:33" x14ac:dyDescent="0.2">
      <c r="A132" s="57">
        <v>128</v>
      </c>
      <c r="B132" s="55">
        <v>160110</v>
      </c>
      <c r="C132" s="54" t="s">
        <v>581</v>
      </c>
      <c r="D132" s="54" t="s">
        <v>358</v>
      </c>
      <c r="E132" s="54" t="s">
        <v>710</v>
      </c>
      <c r="F132" s="57" t="s">
        <v>1776</v>
      </c>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7" t="s">
        <v>1672</v>
      </c>
      <c r="AG132" s="101">
        <v>1016</v>
      </c>
    </row>
    <row r="133" spans="1:33" x14ac:dyDescent="0.2">
      <c r="A133" s="57">
        <v>129</v>
      </c>
      <c r="B133" s="55">
        <v>160110</v>
      </c>
      <c r="C133" s="54" t="s">
        <v>581</v>
      </c>
      <c r="D133" s="54" t="s">
        <v>358</v>
      </c>
      <c r="E133" s="54" t="s">
        <v>359</v>
      </c>
      <c r="F133" s="57" t="s">
        <v>1776</v>
      </c>
      <c r="G133" s="59"/>
      <c r="H133" s="59"/>
      <c r="I133" s="59"/>
      <c r="J133" s="59"/>
      <c r="K133" s="59"/>
      <c r="L133" s="59" t="s">
        <v>78</v>
      </c>
      <c r="M133" s="59"/>
      <c r="N133" s="59"/>
      <c r="O133" s="59"/>
      <c r="P133" s="59"/>
      <c r="Q133" s="59"/>
      <c r="R133" s="59"/>
      <c r="S133" s="59"/>
      <c r="T133" s="59"/>
      <c r="U133" s="59"/>
      <c r="V133" s="59"/>
      <c r="W133" s="59"/>
      <c r="X133" s="59"/>
      <c r="Y133" s="59"/>
      <c r="Z133" s="59"/>
      <c r="AA133" s="59"/>
      <c r="AB133" s="59"/>
      <c r="AC133" s="59"/>
      <c r="AD133" s="59"/>
      <c r="AE133" s="59"/>
      <c r="AF133" s="57" t="s">
        <v>1672</v>
      </c>
      <c r="AG133" s="101">
        <v>1016</v>
      </c>
    </row>
    <row r="134" spans="1:33" x14ac:dyDescent="0.2">
      <c r="A134" s="57">
        <v>130</v>
      </c>
      <c r="B134" s="55">
        <v>160122</v>
      </c>
      <c r="C134" s="54" t="s">
        <v>1826</v>
      </c>
      <c r="D134" s="54" t="s">
        <v>989</v>
      </c>
      <c r="E134" s="54" t="s">
        <v>711</v>
      </c>
      <c r="F134" s="57" t="s">
        <v>1776</v>
      </c>
      <c r="G134" s="59"/>
      <c r="H134" s="59"/>
      <c r="I134" s="59"/>
      <c r="J134" s="59"/>
      <c r="K134" s="59"/>
      <c r="L134" s="59" t="s">
        <v>78</v>
      </c>
      <c r="M134" s="59"/>
      <c r="N134" s="59"/>
      <c r="O134" s="59"/>
      <c r="P134" s="59"/>
      <c r="Q134" s="59"/>
      <c r="R134" s="59"/>
      <c r="S134" s="59"/>
      <c r="T134" s="59"/>
      <c r="U134" s="59"/>
      <c r="V134" s="59"/>
      <c r="W134" s="59"/>
      <c r="X134" s="59"/>
      <c r="Y134" s="59"/>
      <c r="Z134" s="59"/>
      <c r="AA134" s="59"/>
      <c r="AB134" s="59"/>
      <c r="AC134" s="59"/>
      <c r="AD134" s="59"/>
      <c r="AE134" s="59"/>
      <c r="AF134" s="57" t="s">
        <v>1672</v>
      </c>
      <c r="AG134" s="101">
        <v>1017</v>
      </c>
    </row>
    <row r="135" spans="1:33" x14ac:dyDescent="0.2">
      <c r="A135" s="57">
        <v>131</v>
      </c>
      <c r="B135" s="55">
        <v>160114</v>
      </c>
      <c r="C135" s="54" t="s">
        <v>581</v>
      </c>
      <c r="D135" s="54" t="s">
        <v>362</v>
      </c>
      <c r="E135" s="54" t="s">
        <v>712</v>
      </c>
      <c r="F135" s="57" t="s">
        <v>1776</v>
      </c>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7" t="s">
        <v>1672</v>
      </c>
      <c r="AG135" s="101">
        <v>1018</v>
      </c>
    </row>
    <row r="136" spans="1:33" x14ac:dyDescent="0.2">
      <c r="A136" s="57">
        <v>132</v>
      </c>
      <c r="B136" s="55">
        <v>160114</v>
      </c>
      <c r="C136" s="54" t="s">
        <v>581</v>
      </c>
      <c r="D136" s="54" t="s">
        <v>362</v>
      </c>
      <c r="E136" s="54" t="s">
        <v>713</v>
      </c>
      <c r="F136" s="57" t="s">
        <v>1776</v>
      </c>
      <c r="G136" s="59"/>
      <c r="H136" s="59"/>
      <c r="I136" s="59"/>
      <c r="J136" s="59"/>
      <c r="K136" s="59"/>
      <c r="L136" s="59" t="s">
        <v>78</v>
      </c>
      <c r="M136" s="59"/>
      <c r="N136" s="59"/>
      <c r="O136" s="59"/>
      <c r="P136" s="59"/>
      <c r="Q136" s="59"/>
      <c r="R136" s="59"/>
      <c r="S136" s="59"/>
      <c r="T136" s="59"/>
      <c r="U136" s="59" t="s">
        <v>78</v>
      </c>
      <c r="V136" s="59"/>
      <c r="W136" s="59"/>
      <c r="X136" s="59"/>
      <c r="Y136" s="59"/>
      <c r="Z136" s="59"/>
      <c r="AA136" s="59" t="s">
        <v>78</v>
      </c>
      <c r="AB136" s="59"/>
      <c r="AC136" s="59"/>
      <c r="AD136" s="59"/>
      <c r="AE136" s="59"/>
      <c r="AF136" s="57" t="s">
        <v>1672</v>
      </c>
      <c r="AG136" s="101">
        <v>1018</v>
      </c>
    </row>
    <row r="137" spans="1:33" x14ac:dyDescent="0.2">
      <c r="A137" s="57">
        <v>133</v>
      </c>
      <c r="B137" s="55">
        <v>160119</v>
      </c>
      <c r="C137" s="54" t="s">
        <v>1826</v>
      </c>
      <c r="D137" s="54" t="s">
        <v>365</v>
      </c>
      <c r="E137" s="54" t="s">
        <v>366</v>
      </c>
      <c r="F137" s="57" t="s">
        <v>1776</v>
      </c>
      <c r="G137" s="59"/>
      <c r="H137" s="59"/>
      <c r="I137" s="59"/>
      <c r="J137" s="59"/>
      <c r="K137" s="59"/>
      <c r="L137" s="59" t="s">
        <v>78</v>
      </c>
      <c r="M137" s="59"/>
      <c r="N137" s="59"/>
      <c r="O137" s="59"/>
      <c r="P137" s="59"/>
      <c r="Q137" s="59"/>
      <c r="R137" s="59"/>
      <c r="S137" s="59"/>
      <c r="T137" s="59"/>
      <c r="U137" s="59"/>
      <c r="V137" s="59"/>
      <c r="W137" s="59"/>
      <c r="X137" s="59"/>
      <c r="Y137" s="59"/>
      <c r="Z137" s="59"/>
      <c r="AA137" s="59"/>
      <c r="AB137" s="59"/>
      <c r="AC137" s="59"/>
      <c r="AD137" s="59"/>
      <c r="AE137" s="59"/>
      <c r="AF137" s="57" t="s">
        <v>1672</v>
      </c>
      <c r="AG137" s="101">
        <v>1019</v>
      </c>
    </row>
    <row r="138" spans="1:33" x14ac:dyDescent="0.2">
      <c r="A138" s="57">
        <v>134</v>
      </c>
      <c r="B138" s="55">
        <v>130703</v>
      </c>
      <c r="C138" s="54" t="s">
        <v>581</v>
      </c>
      <c r="D138" s="54" t="s">
        <v>1013</v>
      </c>
      <c r="E138" s="54" t="s">
        <v>182</v>
      </c>
      <c r="F138" s="57" t="s">
        <v>1776</v>
      </c>
      <c r="G138" s="59"/>
      <c r="H138" s="59"/>
      <c r="I138" s="59"/>
      <c r="J138" s="59"/>
      <c r="K138" s="59"/>
      <c r="L138" s="59" t="s">
        <v>78</v>
      </c>
      <c r="M138" s="59"/>
      <c r="N138" s="59"/>
      <c r="O138" s="59"/>
      <c r="P138" s="59"/>
      <c r="Q138" s="59"/>
      <c r="R138" s="59"/>
      <c r="S138" s="59"/>
      <c r="T138" s="59"/>
      <c r="U138" s="59" t="s">
        <v>78</v>
      </c>
      <c r="V138" s="59"/>
      <c r="W138" s="59"/>
      <c r="X138" s="59"/>
      <c r="Y138" s="59"/>
      <c r="Z138" s="59"/>
      <c r="AA138" s="59"/>
      <c r="AB138" s="59"/>
      <c r="AC138" s="59"/>
      <c r="AD138" s="59"/>
      <c r="AE138" s="59"/>
      <c r="AF138" s="57" t="s">
        <v>1672</v>
      </c>
      <c r="AG138" s="101">
        <v>1020</v>
      </c>
    </row>
    <row r="139" spans="1:33" x14ac:dyDescent="0.2">
      <c r="A139" s="57">
        <v>135</v>
      </c>
      <c r="B139" s="55">
        <v>120116</v>
      </c>
      <c r="C139" s="54" t="s">
        <v>581</v>
      </c>
      <c r="D139" s="54" t="s">
        <v>572</v>
      </c>
      <c r="E139" s="54" t="s">
        <v>714</v>
      </c>
      <c r="F139" s="57" t="s">
        <v>1776</v>
      </c>
      <c r="G139" s="59"/>
      <c r="H139" s="59"/>
      <c r="I139" s="59"/>
      <c r="J139" s="59"/>
      <c r="K139" s="59"/>
      <c r="L139" s="59" t="s">
        <v>78</v>
      </c>
      <c r="M139" s="59" t="s">
        <v>78</v>
      </c>
      <c r="N139" s="59"/>
      <c r="O139" s="59"/>
      <c r="P139" s="59"/>
      <c r="Q139" s="59"/>
      <c r="R139" s="59"/>
      <c r="S139" s="59"/>
      <c r="T139" s="59"/>
      <c r="U139" s="59"/>
      <c r="V139" s="59"/>
      <c r="W139" s="59"/>
      <c r="X139" s="59"/>
      <c r="Y139" s="59"/>
      <c r="Z139" s="59"/>
      <c r="AA139" s="59"/>
      <c r="AB139" s="59"/>
      <c r="AC139" s="59"/>
      <c r="AD139" s="59"/>
      <c r="AE139" s="59"/>
      <c r="AF139" s="57" t="s">
        <v>1672</v>
      </c>
      <c r="AG139" s="101">
        <v>1021</v>
      </c>
    </row>
    <row r="140" spans="1:33" x14ac:dyDescent="0.2">
      <c r="A140" s="57">
        <v>136</v>
      </c>
      <c r="B140" s="55" t="s">
        <v>1254</v>
      </c>
      <c r="C140" s="54" t="s">
        <v>581</v>
      </c>
      <c r="D140" s="54" t="s">
        <v>1656</v>
      </c>
      <c r="E140" s="54" t="s">
        <v>715</v>
      </c>
      <c r="F140" s="57" t="s">
        <v>1776</v>
      </c>
      <c r="G140" s="59"/>
      <c r="H140" s="59"/>
      <c r="I140" s="59"/>
      <c r="J140" s="59"/>
      <c r="K140" s="59" t="s">
        <v>78</v>
      </c>
      <c r="L140" s="59" t="s">
        <v>78</v>
      </c>
      <c r="M140" s="59" t="s">
        <v>78</v>
      </c>
      <c r="N140" s="59"/>
      <c r="O140" s="59"/>
      <c r="P140" s="59"/>
      <c r="Q140" s="59"/>
      <c r="R140" s="59"/>
      <c r="S140" s="59"/>
      <c r="T140" s="59"/>
      <c r="U140" s="59"/>
      <c r="V140" s="59"/>
      <c r="W140" s="59"/>
      <c r="X140" s="59"/>
      <c r="Y140" s="59"/>
      <c r="Z140" s="59"/>
      <c r="AA140" s="59"/>
      <c r="AB140" s="59"/>
      <c r="AC140" s="59"/>
      <c r="AD140" s="59"/>
      <c r="AE140" s="59"/>
      <c r="AF140" s="57" t="s">
        <v>1672</v>
      </c>
      <c r="AG140" s="101">
        <v>1022</v>
      </c>
    </row>
    <row r="141" spans="1:33" x14ac:dyDescent="0.2">
      <c r="A141" s="57">
        <v>137</v>
      </c>
      <c r="B141" s="55">
        <v>120113</v>
      </c>
      <c r="C141" s="54" t="s">
        <v>1826</v>
      </c>
      <c r="D141" s="54" t="s">
        <v>12</v>
      </c>
      <c r="E141" s="54" t="s">
        <v>12</v>
      </c>
      <c r="F141" s="57" t="s">
        <v>1776</v>
      </c>
      <c r="G141" s="59"/>
      <c r="H141" s="59"/>
      <c r="I141" s="59"/>
      <c r="J141" s="59"/>
      <c r="K141" s="59"/>
      <c r="L141" s="59" t="s">
        <v>78</v>
      </c>
      <c r="M141" s="59" t="s">
        <v>78</v>
      </c>
      <c r="N141" s="59"/>
      <c r="O141" s="59"/>
      <c r="P141" s="59"/>
      <c r="Q141" s="59"/>
      <c r="R141" s="59"/>
      <c r="S141" s="59"/>
      <c r="T141" s="59"/>
      <c r="U141" s="59"/>
      <c r="V141" s="59"/>
      <c r="W141" s="59"/>
      <c r="X141" s="59"/>
      <c r="Y141" s="59"/>
      <c r="Z141" s="59"/>
      <c r="AA141" s="59"/>
      <c r="AB141" s="59"/>
      <c r="AC141" s="59"/>
      <c r="AD141" s="59"/>
      <c r="AE141" s="59"/>
      <c r="AF141" s="57" t="s">
        <v>1672</v>
      </c>
      <c r="AG141" s="101">
        <v>1023</v>
      </c>
    </row>
    <row r="142" spans="1:33" x14ac:dyDescent="0.2">
      <c r="A142" s="57">
        <v>138</v>
      </c>
      <c r="B142" s="55">
        <v>160504</v>
      </c>
      <c r="C142" s="54" t="s">
        <v>581</v>
      </c>
      <c r="D142" s="54" t="s">
        <v>1731</v>
      </c>
      <c r="E142" s="54" t="s">
        <v>1767</v>
      </c>
      <c r="F142" s="57" t="s">
        <v>1776</v>
      </c>
      <c r="G142" s="59"/>
      <c r="H142" s="59"/>
      <c r="I142" s="59" t="s">
        <v>1829</v>
      </c>
      <c r="J142" s="59"/>
      <c r="K142" s="59"/>
      <c r="L142" s="59" t="s">
        <v>78</v>
      </c>
      <c r="M142" s="59" t="s">
        <v>78</v>
      </c>
      <c r="N142" s="59"/>
      <c r="O142" s="59"/>
      <c r="P142" s="59"/>
      <c r="Q142" s="59"/>
      <c r="R142" s="59"/>
      <c r="S142" s="59"/>
      <c r="T142" s="59"/>
      <c r="U142" s="59" t="s">
        <v>78</v>
      </c>
      <c r="V142" s="59" t="s">
        <v>1829</v>
      </c>
      <c r="W142" s="59"/>
      <c r="X142" s="59"/>
      <c r="Y142" s="59"/>
      <c r="Z142" s="59" t="s">
        <v>78</v>
      </c>
      <c r="AA142" s="59" t="s">
        <v>78</v>
      </c>
      <c r="AB142" s="59" t="s">
        <v>78</v>
      </c>
      <c r="AC142" s="59"/>
      <c r="AD142" s="59" t="s">
        <v>78</v>
      </c>
      <c r="AE142" s="59"/>
      <c r="AF142" s="57" t="s">
        <v>1672</v>
      </c>
      <c r="AG142" s="101">
        <v>1024</v>
      </c>
    </row>
    <row r="143" spans="1:33" x14ac:dyDescent="0.2">
      <c r="A143" s="57">
        <v>139</v>
      </c>
      <c r="B143" s="55">
        <v>150202</v>
      </c>
      <c r="C143" s="54" t="s">
        <v>581</v>
      </c>
      <c r="D143" s="54" t="s">
        <v>350</v>
      </c>
      <c r="E143" s="54" t="s">
        <v>1511</v>
      </c>
      <c r="F143" s="57" t="s">
        <v>1776</v>
      </c>
      <c r="G143" s="59"/>
      <c r="H143" s="59"/>
      <c r="I143" s="59"/>
      <c r="J143" s="59"/>
      <c r="K143" s="59"/>
      <c r="L143" s="59" t="s">
        <v>78</v>
      </c>
      <c r="M143" s="59"/>
      <c r="N143" s="59"/>
      <c r="O143" s="59"/>
      <c r="P143" s="59"/>
      <c r="Q143" s="59"/>
      <c r="R143" s="59"/>
      <c r="S143" s="59"/>
      <c r="T143" s="59"/>
      <c r="U143" s="59"/>
      <c r="V143" s="59"/>
      <c r="W143" s="59"/>
      <c r="X143" s="59"/>
      <c r="Y143" s="59"/>
      <c r="Z143" s="59" t="s">
        <v>78</v>
      </c>
      <c r="AA143" s="59" t="s">
        <v>78</v>
      </c>
      <c r="AB143" s="59"/>
      <c r="AC143" s="59"/>
      <c r="AD143" s="59" t="s">
        <v>78</v>
      </c>
      <c r="AE143" s="59"/>
      <c r="AF143" s="57" t="s">
        <v>1672</v>
      </c>
      <c r="AG143" s="101">
        <v>1025</v>
      </c>
    </row>
    <row r="144" spans="1:33" x14ac:dyDescent="0.2">
      <c r="A144" s="57">
        <v>140</v>
      </c>
      <c r="B144" s="55" t="s">
        <v>1255</v>
      </c>
      <c r="C144" s="54" t="s">
        <v>581</v>
      </c>
      <c r="D144" s="54" t="s">
        <v>1657</v>
      </c>
      <c r="E144" s="54" t="s">
        <v>1658</v>
      </c>
      <c r="F144" s="57" t="s">
        <v>1776</v>
      </c>
      <c r="G144" s="59"/>
      <c r="H144" s="59"/>
      <c r="I144" s="59"/>
      <c r="J144" s="59"/>
      <c r="K144" s="59" t="s">
        <v>78</v>
      </c>
      <c r="L144" s="59" t="s">
        <v>78</v>
      </c>
      <c r="M144" s="59" t="s">
        <v>78</v>
      </c>
      <c r="N144" s="59"/>
      <c r="O144" s="59"/>
      <c r="P144" s="59"/>
      <c r="Q144" s="59"/>
      <c r="R144" s="59"/>
      <c r="S144" s="59"/>
      <c r="T144" s="59"/>
      <c r="U144" s="59"/>
      <c r="V144" s="59"/>
      <c r="W144" s="59"/>
      <c r="X144" s="59"/>
      <c r="Y144" s="59"/>
      <c r="Z144" s="59"/>
      <c r="AA144" s="59"/>
      <c r="AB144" s="59"/>
      <c r="AC144" s="59"/>
      <c r="AD144" s="59"/>
      <c r="AE144" s="59"/>
      <c r="AF144" s="57" t="s">
        <v>1672</v>
      </c>
      <c r="AG144" s="101">
        <v>1026</v>
      </c>
    </row>
    <row r="145" spans="1:33" x14ac:dyDescent="0.2">
      <c r="A145" s="57">
        <v>141</v>
      </c>
      <c r="B145" s="55">
        <v>160211</v>
      </c>
      <c r="C145" s="54" t="s">
        <v>581</v>
      </c>
      <c r="D145" s="54" t="s">
        <v>368</v>
      </c>
      <c r="E145" s="54" t="s">
        <v>716</v>
      </c>
      <c r="F145" s="57" t="s">
        <v>1776</v>
      </c>
      <c r="G145" s="59"/>
      <c r="H145" s="59"/>
      <c r="I145" s="59" t="s">
        <v>1829</v>
      </c>
      <c r="J145" s="59"/>
      <c r="K145" s="59"/>
      <c r="L145" s="59" t="s">
        <v>78</v>
      </c>
      <c r="M145" s="59"/>
      <c r="N145" s="59"/>
      <c r="O145" s="59" t="s">
        <v>1829</v>
      </c>
      <c r="P145" s="59" t="s">
        <v>1829</v>
      </c>
      <c r="Q145" s="59" t="s">
        <v>1829</v>
      </c>
      <c r="R145" s="59"/>
      <c r="S145" s="59" t="s">
        <v>1829</v>
      </c>
      <c r="T145" s="59" t="s">
        <v>1829</v>
      </c>
      <c r="U145" s="59" t="s">
        <v>78</v>
      </c>
      <c r="V145" s="59" t="s">
        <v>1829</v>
      </c>
      <c r="W145" s="59"/>
      <c r="X145" s="59"/>
      <c r="Y145" s="59"/>
      <c r="Z145" s="59"/>
      <c r="AA145" s="59" t="s">
        <v>78</v>
      </c>
      <c r="AB145" s="59"/>
      <c r="AC145" s="59"/>
      <c r="AD145" s="59"/>
      <c r="AE145" s="59"/>
      <c r="AF145" s="57" t="s">
        <v>1672</v>
      </c>
      <c r="AG145" s="101">
        <v>1027</v>
      </c>
    </row>
    <row r="146" spans="1:33" x14ac:dyDescent="0.2">
      <c r="A146" s="57">
        <v>142</v>
      </c>
      <c r="B146" s="55">
        <v>160507</v>
      </c>
      <c r="C146" s="54" t="s">
        <v>581</v>
      </c>
      <c r="D146" s="54" t="s">
        <v>1057</v>
      </c>
      <c r="E146" s="54" t="s">
        <v>1671</v>
      </c>
      <c r="F146" s="57" t="s">
        <v>1776</v>
      </c>
      <c r="G146" s="59"/>
      <c r="H146" s="59" t="s">
        <v>1829</v>
      </c>
      <c r="I146" s="59" t="s">
        <v>1829</v>
      </c>
      <c r="J146" s="59" t="s">
        <v>1829</v>
      </c>
      <c r="K146" s="59" t="s">
        <v>1829</v>
      </c>
      <c r="L146" s="59" t="s">
        <v>1829</v>
      </c>
      <c r="M146" s="59" t="s">
        <v>1829</v>
      </c>
      <c r="N146" s="59" t="s">
        <v>1829</v>
      </c>
      <c r="O146" s="59" t="s">
        <v>1829</v>
      </c>
      <c r="P146" s="59" t="s">
        <v>1829</v>
      </c>
      <c r="Q146" s="59" t="s">
        <v>1829</v>
      </c>
      <c r="R146" s="59" t="s">
        <v>1829</v>
      </c>
      <c r="S146" s="59" t="s">
        <v>1829</v>
      </c>
      <c r="T146" s="59" t="s">
        <v>1829</v>
      </c>
      <c r="U146" s="59" t="s">
        <v>93</v>
      </c>
      <c r="V146" s="59" t="s">
        <v>1829</v>
      </c>
      <c r="W146" s="59" t="s">
        <v>1829</v>
      </c>
      <c r="X146" s="59" t="s">
        <v>1829</v>
      </c>
      <c r="Y146" s="59" t="s">
        <v>1829</v>
      </c>
      <c r="Z146" s="59" t="s">
        <v>1829</v>
      </c>
      <c r="AA146" s="59" t="s">
        <v>78</v>
      </c>
      <c r="AB146" s="59" t="s">
        <v>1829</v>
      </c>
      <c r="AC146" s="59" t="s">
        <v>1829</v>
      </c>
      <c r="AD146" s="59" t="s">
        <v>1829</v>
      </c>
      <c r="AE146" s="59" t="s">
        <v>1829</v>
      </c>
      <c r="AF146" s="57" t="s">
        <v>1672</v>
      </c>
      <c r="AG146" s="101">
        <v>1028</v>
      </c>
    </row>
    <row r="147" spans="1:33" x14ac:dyDescent="0.2">
      <c r="A147" s="57">
        <v>143</v>
      </c>
      <c r="B147" s="55">
        <v>170103</v>
      </c>
      <c r="C147" s="54" t="s">
        <v>1826</v>
      </c>
      <c r="D147" s="54" t="s">
        <v>65</v>
      </c>
      <c r="E147" s="54" t="s">
        <v>717</v>
      </c>
      <c r="F147" s="57" t="s">
        <v>1776</v>
      </c>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7" t="s">
        <v>1672</v>
      </c>
      <c r="AG147" s="101">
        <v>1029</v>
      </c>
    </row>
    <row r="148" spans="1:33" x14ac:dyDescent="0.2">
      <c r="A148" s="57">
        <v>144</v>
      </c>
      <c r="B148" s="55">
        <v>170103</v>
      </c>
      <c r="C148" s="54" t="s">
        <v>1826</v>
      </c>
      <c r="D148" s="54" t="s">
        <v>65</v>
      </c>
      <c r="E148" s="54" t="s">
        <v>718</v>
      </c>
      <c r="F148" s="57" t="s">
        <v>1776</v>
      </c>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7" t="s">
        <v>1672</v>
      </c>
      <c r="AG148" s="101">
        <v>1029</v>
      </c>
    </row>
    <row r="149" spans="1:33" x14ac:dyDescent="0.2">
      <c r="A149" s="57">
        <v>145</v>
      </c>
      <c r="B149" s="55">
        <v>170204</v>
      </c>
      <c r="C149" s="54" t="s">
        <v>581</v>
      </c>
      <c r="D149" s="54" t="s">
        <v>221</v>
      </c>
      <c r="E149" s="54" t="s">
        <v>1768</v>
      </c>
      <c r="F149" s="57" t="s">
        <v>1776</v>
      </c>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7" t="s">
        <v>1672</v>
      </c>
      <c r="AG149" s="101">
        <v>1030</v>
      </c>
    </row>
    <row r="150" spans="1:33" x14ac:dyDescent="0.2">
      <c r="A150" s="57">
        <v>146</v>
      </c>
      <c r="B150" s="55" t="s">
        <v>1720</v>
      </c>
      <c r="C150" s="54" t="s">
        <v>1826</v>
      </c>
      <c r="D150" s="54" t="s">
        <v>1721</v>
      </c>
      <c r="E150" s="54" t="s">
        <v>719</v>
      </c>
      <c r="F150" s="57" t="s">
        <v>1776</v>
      </c>
      <c r="G150" s="59"/>
      <c r="H150" s="59"/>
      <c r="I150" s="59"/>
      <c r="J150" s="59"/>
      <c r="K150" s="59"/>
      <c r="L150" s="59" t="s">
        <v>78</v>
      </c>
      <c r="M150" s="59"/>
      <c r="N150" s="59"/>
      <c r="O150" s="59"/>
      <c r="P150" s="59"/>
      <c r="Q150" s="59"/>
      <c r="R150" s="59"/>
      <c r="S150" s="59"/>
      <c r="T150" s="59"/>
      <c r="U150" s="59"/>
      <c r="V150" s="59"/>
      <c r="W150" s="59"/>
      <c r="X150" s="59"/>
      <c r="Y150" s="59"/>
      <c r="Z150" s="59"/>
      <c r="AA150" s="59"/>
      <c r="AB150" s="59"/>
      <c r="AC150" s="59"/>
      <c r="AD150" s="59"/>
      <c r="AE150" s="59"/>
      <c r="AF150" s="57" t="s">
        <v>1672</v>
      </c>
      <c r="AG150" s="101">
        <v>1031</v>
      </c>
    </row>
    <row r="151" spans="1:33" x14ac:dyDescent="0.2">
      <c r="A151" s="57">
        <v>147</v>
      </c>
      <c r="B151" s="55">
        <v>160106</v>
      </c>
      <c r="C151" s="54" t="s">
        <v>1826</v>
      </c>
      <c r="D151" s="54" t="s">
        <v>355</v>
      </c>
      <c r="E151" s="54" t="s">
        <v>356</v>
      </c>
      <c r="F151" s="57" t="s">
        <v>1776</v>
      </c>
      <c r="G151" s="59"/>
      <c r="H151" s="59"/>
      <c r="I151" s="59"/>
      <c r="J151" s="59"/>
      <c r="K151" s="59"/>
      <c r="L151" s="59" t="s">
        <v>78</v>
      </c>
      <c r="M151" s="59"/>
      <c r="N151" s="59"/>
      <c r="O151" s="59"/>
      <c r="P151" s="59"/>
      <c r="Q151" s="59"/>
      <c r="R151" s="59"/>
      <c r="S151" s="59"/>
      <c r="T151" s="59"/>
      <c r="U151" s="59"/>
      <c r="V151" s="59"/>
      <c r="W151" s="59"/>
      <c r="X151" s="59"/>
      <c r="Y151" s="59"/>
      <c r="Z151" s="59"/>
      <c r="AA151" s="59"/>
      <c r="AB151" s="59"/>
      <c r="AC151" s="59"/>
      <c r="AD151" s="59"/>
      <c r="AE151" s="59"/>
      <c r="AF151" s="57" t="s">
        <v>1672</v>
      </c>
      <c r="AG151" s="101">
        <v>1032</v>
      </c>
    </row>
    <row r="152" spans="1:33" x14ac:dyDescent="0.2">
      <c r="A152" s="57">
        <v>148</v>
      </c>
      <c r="B152" s="55">
        <v>100104</v>
      </c>
      <c r="C152" s="54" t="s">
        <v>581</v>
      </c>
      <c r="D152" s="54" t="s">
        <v>150</v>
      </c>
      <c r="E152" s="54" t="s">
        <v>151</v>
      </c>
      <c r="F152" s="57" t="s">
        <v>1776</v>
      </c>
      <c r="G152" s="59"/>
      <c r="H152" s="59"/>
      <c r="I152" s="59"/>
      <c r="J152" s="59"/>
      <c r="K152" s="59"/>
      <c r="L152" s="59"/>
      <c r="M152" s="59"/>
      <c r="N152" s="59"/>
      <c r="O152" s="59"/>
      <c r="P152" s="59"/>
      <c r="Q152" s="59"/>
      <c r="R152" s="59"/>
      <c r="S152" s="59"/>
      <c r="T152" s="59"/>
      <c r="U152" s="59" t="s">
        <v>78</v>
      </c>
      <c r="V152" s="59"/>
      <c r="W152" s="59"/>
      <c r="X152" s="59"/>
      <c r="Y152" s="59"/>
      <c r="Z152" s="59"/>
      <c r="AA152" s="59"/>
      <c r="AB152" s="59"/>
      <c r="AC152" s="59"/>
      <c r="AD152" s="59"/>
      <c r="AE152" s="59"/>
      <c r="AF152" s="57" t="s">
        <v>1771</v>
      </c>
      <c r="AG152" s="101">
        <v>1033</v>
      </c>
    </row>
    <row r="153" spans="1:33" x14ac:dyDescent="0.2">
      <c r="A153" s="57">
        <v>149</v>
      </c>
      <c r="B153" s="55">
        <v>100122</v>
      </c>
      <c r="C153" s="54" t="s">
        <v>581</v>
      </c>
      <c r="D153" s="54" t="s">
        <v>152</v>
      </c>
      <c r="E153" s="54" t="s">
        <v>153</v>
      </c>
      <c r="F153" s="57" t="s">
        <v>1776</v>
      </c>
      <c r="G153" s="59"/>
      <c r="H153" s="59"/>
      <c r="I153" s="59"/>
      <c r="J153" s="59"/>
      <c r="K153" s="59"/>
      <c r="L153" s="59"/>
      <c r="M153" s="59"/>
      <c r="N153" s="59"/>
      <c r="O153" s="59"/>
      <c r="P153" s="59"/>
      <c r="Q153" s="59"/>
      <c r="R153" s="59"/>
      <c r="S153" s="59"/>
      <c r="T153" s="59"/>
      <c r="U153" s="59" t="s">
        <v>78</v>
      </c>
      <c r="V153" s="59"/>
      <c r="W153" s="59"/>
      <c r="X153" s="59"/>
      <c r="Y153" s="59"/>
      <c r="Z153" s="59"/>
      <c r="AA153" s="59"/>
      <c r="AB153" s="59"/>
      <c r="AC153" s="59"/>
      <c r="AD153" s="59"/>
      <c r="AE153" s="59"/>
      <c r="AF153" s="57" t="s">
        <v>1771</v>
      </c>
      <c r="AG153" s="101">
        <v>1034</v>
      </c>
    </row>
    <row r="154" spans="1:33" x14ac:dyDescent="0.2">
      <c r="A154" s="57">
        <v>150</v>
      </c>
      <c r="B154" s="55" t="s">
        <v>1237</v>
      </c>
      <c r="C154" s="54" t="s">
        <v>1826</v>
      </c>
      <c r="D154" s="54" t="s">
        <v>1617</v>
      </c>
      <c r="E154" s="54" t="s">
        <v>720</v>
      </c>
      <c r="F154" s="57" t="s">
        <v>1776</v>
      </c>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7" t="s">
        <v>1769</v>
      </c>
      <c r="AG154" s="101">
        <v>2010</v>
      </c>
    </row>
    <row r="155" spans="1:33" x14ac:dyDescent="0.2">
      <c r="A155" s="57">
        <v>151</v>
      </c>
      <c r="B155" s="55" t="s">
        <v>1238</v>
      </c>
      <c r="C155" s="54" t="s">
        <v>1826</v>
      </c>
      <c r="D155" s="54" t="s">
        <v>1618</v>
      </c>
      <c r="E155" s="54" t="s">
        <v>721</v>
      </c>
      <c r="F155" s="57" t="s">
        <v>1776</v>
      </c>
      <c r="G155" s="59"/>
      <c r="H155" s="59"/>
      <c r="I155" s="59"/>
      <c r="J155" s="59" t="s">
        <v>78</v>
      </c>
      <c r="K155" s="59"/>
      <c r="L155" s="59"/>
      <c r="M155" s="59"/>
      <c r="N155" s="59"/>
      <c r="O155" s="59"/>
      <c r="P155" s="59"/>
      <c r="Q155" s="59"/>
      <c r="R155" s="59"/>
      <c r="S155" s="59"/>
      <c r="T155" s="59"/>
      <c r="U155" s="59"/>
      <c r="V155" s="59"/>
      <c r="W155" s="59"/>
      <c r="X155" s="59"/>
      <c r="Y155" s="59"/>
      <c r="Z155" s="59"/>
      <c r="AA155" s="59"/>
      <c r="AB155" s="59"/>
      <c r="AC155" s="59"/>
      <c r="AD155" s="59"/>
      <c r="AE155" s="59"/>
      <c r="AF155" s="57" t="s">
        <v>1769</v>
      </c>
      <c r="AG155" s="101">
        <v>2011</v>
      </c>
    </row>
    <row r="156" spans="1:33" x14ac:dyDescent="0.2">
      <c r="A156" s="57">
        <v>152</v>
      </c>
      <c r="B156" s="55" t="s">
        <v>1238</v>
      </c>
      <c r="C156" s="54" t="s">
        <v>1826</v>
      </c>
      <c r="D156" s="54" t="s">
        <v>1618</v>
      </c>
      <c r="E156" s="54" t="s">
        <v>722</v>
      </c>
      <c r="F156" s="57" t="s">
        <v>1776</v>
      </c>
      <c r="G156" s="59"/>
      <c r="H156" s="59"/>
      <c r="I156" s="59"/>
      <c r="J156" s="59" t="s">
        <v>78</v>
      </c>
      <c r="K156" s="59"/>
      <c r="L156" s="59"/>
      <c r="M156" s="59"/>
      <c r="N156" s="59"/>
      <c r="O156" s="59"/>
      <c r="P156" s="59"/>
      <c r="Q156" s="59"/>
      <c r="R156" s="59"/>
      <c r="S156" s="59"/>
      <c r="T156" s="59"/>
      <c r="U156" s="59"/>
      <c r="V156" s="59"/>
      <c r="W156" s="59"/>
      <c r="X156" s="59"/>
      <c r="Y156" s="59"/>
      <c r="Z156" s="59"/>
      <c r="AA156" s="59"/>
      <c r="AB156" s="59"/>
      <c r="AC156" s="59"/>
      <c r="AD156" s="59"/>
      <c r="AE156" s="59"/>
      <c r="AF156" s="57" t="s">
        <v>1769</v>
      </c>
      <c r="AG156" s="101">
        <v>2012</v>
      </c>
    </row>
    <row r="157" spans="1:33" x14ac:dyDescent="0.2">
      <c r="A157" s="57">
        <v>153</v>
      </c>
      <c r="B157" s="55" t="s">
        <v>1238</v>
      </c>
      <c r="C157" s="54" t="s">
        <v>1826</v>
      </c>
      <c r="D157" s="54" t="s">
        <v>1618</v>
      </c>
      <c r="E157" s="54" t="s">
        <v>723</v>
      </c>
      <c r="F157" s="57" t="s">
        <v>1776</v>
      </c>
      <c r="G157" s="59"/>
      <c r="H157" s="59"/>
      <c r="I157" s="59"/>
      <c r="J157" s="59" t="s">
        <v>78</v>
      </c>
      <c r="K157" s="59"/>
      <c r="L157" s="59"/>
      <c r="M157" s="59"/>
      <c r="N157" s="59"/>
      <c r="O157" s="59"/>
      <c r="P157" s="59"/>
      <c r="Q157" s="59"/>
      <c r="R157" s="59"/>
      <c r="S157" s="59"/>
      <c r="T157" s="59"/>
      <c r="U157" s="59"/>
      <c r="V157" s="59"/>
      <c r="W157" s="59"/>
      <c r="X157" s="59"/>
      <c r="Y157" s="59"/>
      <c r="Z157" s="59"/>
      <c r="AA157" s="59"/>
      <c r="AB157" s="59"/>
      <c r="AC157" s="59"/>
      <c r="AD157" s="59"/>
      <c r="AE157" s="59"/>
      <c r="AF157" s="57" t="s">
        <v>1769</v>
      </c>
      <c r="AG157" s="101">
        <v>2013</v>
      </c>
    </row>
    <row r="158" spans="1:33" x14ac:dyDescent="0.2">
      <c r="A158" s="57">
        <v>154</v>
      </c>
      <c r="B158" s="55" t="s">
        <v>1735</v>
      </c>
      <c r="C158" s="54" t="s">
        <v>1826</v>
      </c>
      <c r="D158" s="54" t="s">
        <v>1777</v>
      </c>
      <c r="E158" s="54" t="s">
        <v>724</v>
      </c>
      <c r="F158" s="57" t="s">
        <v>1776</v>
      </c>
      <c r="G158" s="59"/>
      <c r="H158" s="59"/>
      <c r="I158" s="59"/>
      <c r="J158" s="59"/>
      <c r="K158" s="59"/>
      <c r="L158" s="59"/>
      <c r="M158" s="59"/>
      <c r="N158" s="59" t="s">
        <v>78</v>
      </c>
      <c r="O158" s="59"/>
      <c r="P158" s="59"/>
      <c r="Q158" s="59"/>
      <c r="R158" s="59"/>
      <c r="S158" s="59"/>
      <c r="T158" s="59"/>
      <c r="U158" s="59"/>
      <c r="V158" s="59"/>
      <c r="W158" s="59"/>
      <c r="X158" s="59"/>
      <c r="Y158" s="59"/>
      <c r="Z158" s="59"/>
      <c r="AA158" s="59"/>
      <c r="AB158" s="59"/>
      <c r="AC158" s="59"/>
      <c r="AD158" s="59"/>
      <c r="AE158" s="59"/>
      <c r="AF158" s="57" t="s">
        <v>1769</v>
      </c>
      <c r="AG158" s="101">
        <v>2014</v>
      </c>
    </row>
    <row r="159" spans="1:33" x14ac:dyDescent="0.2">
      <c r="A159" s="57">
        <v>155</v>
      </c>
      <c r="B159" s="55" t="s">
        <v>1241</v>
      </c>
      <c r="C159" s="54" t="s">
        <v>1826</v>
      </c>
      <c r="D159" s="54" t="s">
        <v>1623</v>
      </c>
      <c r="E159" s="54" t="s">
        <v>725</v>
      </c>
      <c r="F159" s="57" t="s">
        <v>1776</v>
      </c>
      <c r="G159" s="59"/>
      <c r="H159" s="59"/>
      <c r="I159" s="59"/>
      <c r="J159" s="59" t="s">
        <v>78</v>
      </c>
      <c r="K159" s="59"/>
      <c r="L159" s="59"/>
      <c r="M159" s="59"/>
      <c r="N159" s="59"/>
      <c r="O159" s="59"/>
      <c r="P159" s="59"/>
      <c r="Q159" s="59" t="s">
        <v>78</v>
      </c>
      <c r="R159" s="59"/>
      <c r="S159" s="59"/>
      <c r="T159" s="59"/>
      <c r="U159" s="59"/>
      <c r="V159" s="59"/>
      <c r="W159" s="59"/>
      <c r="X159" s="59"/>
      <c r="Y159" s="59"/>
      <c r="Z159" s="59"/>
      <c r="AA159" s="59"/>
      <c r="AB159" s="59" t="s">
        <v>78</v>
      </c>
      <c r="AC159" s="59"/>
      <c r="AD159" s="59"/>
      <c r="AE159" s="59"/>
      <c r="AF159" s="57" t="s">
        <v>1769</v>
      </c>
      <c r="AG159" s="101">
        <v>3010</v>
      </c>
    </row>
    <row r="160" spans="1:33" x14ac:dyDescent="0.2">
      <c r="A160" s="57">
        <v>156</v>
      </c>
      <c r="B160" s="55" t="s">
        <v>1241</v>
      </c>
      <c r="C160" s="54" t="s">
        <v>1826</v>
      </c>
      <c r="D160" s="54" t="s">
        <v>1623</v>
      </c>
      <c r="E160" s="54" t="s">
        <v>726</v>
      </c>
      <c r="F160" s="57" t="s">
        <v>1776</v>
      </c>
      <c r="G160" s="59"/>
      <c r="H160" s="59"/>
      <c r="I160" s="59"/>
      <c r="J160" s="59" t="s">
        <v>78</v>
      </c>
      <c r="K160" s="59"/>
      <c r="L160" s="59"/>
      <c r="M160" s="59"/>
      <c r="N160" s="59"/>
      <c r="O160" s="59"/>
      <c r="P160" s="59"/>
      <c r="Q160" s="59"/>
      <c r="R160" s="59"/>
      <c r="S160" s="59"/>
      <c r="T160" s="59"/>
      <c r="U160" s="59"/>
      <c r="V160" s="59"/>
      <c r="W160" s="59"/>
      <c r="X160" s="59"/>
      <c r="Y160" s="59"/>
      <c r="Z160" s="59"/>
      <c r="AA160" s="59"/>
      <c r="AB160" s="59" t="s">
        <v>78</v>
      </c>
      <c r="AC160" s="59"/>
      <c r="AD160" s="59"/>
      <c r="AE160" s="59"/>
      <c r="AF160" s="57" t="s">
        <v>1769</v>
      </c>
      <c r="AG160" s="101">
        <v>3011</v>
      </c>
    </row>
    <row r="161" spans="1:33" x14ac:dyDescent="0.2">
      <c r="A161" s="57">
        <v>157</v>
      </c>
      <c r="B161" s="55" t="s">
        <v>1242</v>
      </c>
      <c r="C161" s="54" t="s">
        <v>1826</v>
      </c>
      <c r="D161" s="54" t="s">
        <v>1623</v>
      </c>
      <c r="E161" s="54" t="s">
        <v>727</v>
      </c>
      <c r="F161" s="57" t="s">
        <v>1776</v>
      </c>
      <c r="G161" s="59"/>
      <c r="H161" s="59"/>
      <c r="I161" s="59"/>
      <c r="J161" s="59" t="s">
        <v>78</v>
      </c>
      <c r="K161" s="59"/>
      <c r="L161" s="59"/>
      <c r="M161" s="59"/>
      <c r="N161" s="59"/>
      <c r="O161" s="59" t="s">
        <v>78</v>
      </c>
      <c r="P161" s="59" t="s">
        <v>78</v>
      </c>
      <c r="Q161" s="59"/>
      <c r="R161" s="59" t="s">
        <v>78</v>
      </c>
      <c r="S161" s="59"/>
      <c r="T161" s="59" t="s">
        <v>78</v>
      </c>
      <c r="U161" s="59"/>
      <c r="V161" s="59"/>
      <c r="W161" s="59"/>
      <c r="X161" s="59"/>
      <c r="Y161" s="59"/>
      <c r="Z161" s="59"/>
      <c r="AA161" s="59"/>
      <c r="AB161" s="59" t="s">
        <v>78</v>
      </c>
      <c r="AC161" s="59"/>
      <c r="AD161" s="59"/>
      <c r="AE161" s="59"/>
      <c r="AF161" s="57" t="s">
        <v>1769</v>
      </c>
      <c r="AG161" s="101">
        <v>3013</v>
      </c>
    </row>
    <row r="162" spans="1:33" x14ac:dyDescent="0.2">
      <c r="A162" s="57">
        <v>158</v>
      </c>
      <c r="B162" s="55" t="s">
        <v>1242</v>
      </c>
      <c r="C162" s="54" t="s">
        <v>1826</v>
      </c>
      <c r="D162" s="54" t="s">
        <v>1623</v>
      </c>
      <c r="E162" s="54" t="s">
        <v>728</v>
      </c>
      <c r="F162" s="57" t="s">
        <v>1776</v>
      </c>
      <c r="G162" s="59"/>
      <c r="H162" s="59"/>
      <c r="I162" s="59"/>
      <c r="J162" s="59"/>
      <c r="K162" s="59"/>
      <c r="L162" s="59"/>
      <c r="M162" s="59"/>
      <c r="N162" s="59"/>
      <c r="O162" s="59" t="s">
        <v>78</v>
      </c>
      <c r="P162" s="59"/>
      <c r="Q162" s="59"/>
      <c r="R162" s="59"/>
      <c r="S162" s="59"/>
      <c r="T162" s="59"/>
      <c r="U162" s="59"/>
      <c r="V162" s="59"/>
      <c r="W162" s="59"/>
      <c r="X162" s="59"/>
      <c r="Y162" s="59"/>
      <c r="Z162" s="59"/>
      <c r="AA162" s="59"/>
      <c r="AB162" s="59" t="s">
        <v>78</v>
      </c>
      <c r="AC162" s="59"/>
      <c r="AD162" s="59"/>
      <c r="AE162" s="59"/>
      <c r="AF162" s="57" t="s">
        <v>1769</v>
      </c>
      <c r="AG162" s="101">
        <v>3014</v>
      </c>
    </row>
    <row r="163" spans="1:33" x14ac:dyDescent="0.2">
      <c r="A163" s="57">
        <v>159</v>
      </c>
      <c r="B163" s="55" t="s">
        <v>1556</v>
      </c>
      <c r="C163" s="54" t="s">
        <v>1826</v>
      </c>
      <c r="D163" s="54" t="s">
        <v>1623</v>
      </c>
      <c r="E163" s="54" t="s">
        <v>729</v>
      </c>
      <c r="F163" s="57" t="s">
        <v>1776</v>
      </c>
      <c r="G163" s="59"/>
      <c r="H163" s="59"/>
      <c r="I163" s="59"/>
      <c r="J163" s="59"/>
      <c r="K163" s="59"/>
      <c r="L163" s="59"/>
      <c r="M163" s="59"/>
      <c r="N163" s="59"/>
      <c r="O163" s="59" t="s">
        <v>78</v>
      </c>
      <c r="P163" s="59"/>
      <c r="Q163" s="59"/>
      <c r="R163" s="59" t="s">
        <v>78</v>
      </c>
      <c r="S163" s="59"/>
      <c r="T163" s="59"/>
      <c r="U163" s="59"/>
      <c r="V163" s="59"/>
      <c r="W163" s="59"/>
      <c r="X163" s="59"/>
      <c r="Y163" s="59"/>
      <c r="Z163" s="59"/>
      <c r="AA163" s="59"/>
      <c r="AB163" s="59" t="s">
        <v>78</v>
      </c>
      <c r="AC163" s="59"/>
      <c r="AD163" s="59"/>
      <c r="AE163" s="59"/>
      <c r="AF163" s="57" t="s">
        <v>1769</v>
      </c>
      <c r="AG163" s="101">
        <v>3015</v>
      </c>
    </row>
    <row r="164" spans="1:33" x14ac:dyDescent="0.2">
      <c r="A164" s="57">
        <v>160</v>
      </c>
      <c r="B164" s="55" t="s">
        <v>1243</v>
      </c>
      <c r="C164" s="54" t="s">
        <v>1826</v>
      </c>
      <c r="D164" s="54" t="s">
        <v>1623</v>
      </c>
      <c r="E164" s="54" t="s">
        <v>730</v>
      </c>
      <c r="F164" s="57" t="s">
        <v>1776</v>
      </c>
      <c r="G164" s="59"/>
      <c r="H164" s="59"/>
      <c r="I164" s="59"/>
      <c r="J164" s="59"/>
      <c r="K164" s="59"/>
      <c r="L164" s="59"/>
      <c r="M164" s="59"/>
      <c r="N164" s="59"/>
      <c r="O164" s="59" t="s">
        <v>78</v>
      </c>
      <c r="P164" s="59"/>
      <c r="Q164" s="59"/>
      <c r="R164" s="59" t="s">
        <v>78</v>
      </c>
      <c r="S164" s="59"/>
      <c r="T164" s="59"/>
      <c r="U164" s="59"/>
      <c r="V164" s="59"/>
      <c r="W164" s="59"/>
      <c r="X164" s="59"/>
      <c r="Y164" s="59"/>
      <c r="Z164" s="59"/>
      <c r="AA164" s="59"/>
      <c r="AB164" s="59" t="s">
        <v>78</v>
      </c>
      <c r="AC164" s="59"/>
      <c r="AD164" s="59"/>
      <c r="AE164" s="59"/>
      <c r="AF164" s="57" t="s">
        <v>1769</v>
      </c>
      <c r="AG164" s="101">
        <v>3016</v>
      </c>
    </row>
    <row r="165" spans="1:33" x14ac:dyDescent="0.2">
      <c r="A165" s="57">
        <v>161</v>
      </c>
      <c r="B165" s="55" t="s">
        <v>1240</v>
      </c>
      <c r="C165" s="54" t="s">
        <v>1826</v>
      </c>
      <c r="D165" s="54" t="s">
        <v>1617</v>
      </c>
      <c r="E165" s="54" t="s">
        <v>1621</v>
      </c>
      <c r="F165" s="57" t="s">
        <v>1776</v>
      </c>
      <c r="G165" s="59"/>
      <c r="H165" s="59"/>
      <c r="I165" s="59"/>
      <c r="J165" s="59" t="s">
        <v>78</v>
      </c>
      <c r="K165" s="59"/>
      <c r="L165" s="59"/>
      <c r="M165" s="59"/>
      <c r="N165" s="59"/>
      <c r="O165" s="59"/>
      <c r="P165" s="59"/>
      <c r="Q165" s="59"/>
      <c r="R165" s="59"/>
      <c r="S165" s="59"/>
      <c r="T165" s="59"/>
      <c r="U165" s="59"/>
      <c r="V165" s="59"/>
      <c r="W165" s="59"/>
      <c r="X165" s="59"/>
      <c r="Y165" s="59"/>
      <c r="Z165" s="59"/>
      <c r="AA165" s="59"/>
      <c r="AB165" s="59"/>
      <c r="AC165" s="59"/>
      <c r="AD165" s="59"/>
      <c r="AE165" s="59"/>
      <c r="AF165" s="57" t="s">
        <v>1769</v>
      </c>
      <c r="AG165" s="101">
        <v>3017</v>
      </c>
    </row>
    <row r="166" spans="1:33" x14ac:dyDescent="0.2">
      <c r="A166" s="57">
        <v>162</v>
      </c>
      <c r="B166" s="55" t="s">
        <v>1240</v>
      </c>
      <c r="C166" s="54" t="s">
        <v>1826</v>
      </c>
      <c r="D166" s="54" t="s">
        <v>1617</v>
      </c>
      <c r="E166" s="54" t="s">
        <v>731</v>
      </c>
      <c r="F166" s="57" t="s">
        <v>1776</v>
      </c>
      <c r="G166" s="59"/>
      <c r="H166" s="59"/>
      <c r="I166" s="59"/>
      <c r="J166" s="59" t="s">
        <v>78</v>
      </c>
      <c r="K166" s="59"/>
      <c r="L166" s="59"/>
      <c r="M166" s="59"/>
      <c r="N166" s="59"/>
      <c r="O166" s="59"/>
      <c r="P166" s="59"/>
      <c r="Q166" s="59"/>
      <c r="R166" s="59"/>
      <c r="S166" s="59"/>
      <c r="T166" s="59"/>
      <c r="U166" s="59"/>
      <c r="V166" s="59"/>
      <c r="W166" s="59"/>
      <c r="X166" s="59"/>
      <c r="Y166" s="59"/>
      <c r="Z166" s="59"/>
      <c r="AA166" s="59"/>
      <c r="AB166" s="59"/>
      <c r="AC166" s="59"/>
      <c r="AD166" s="59"/>
      <c r="AE166" s="59"/>
      <c r="AF166" s="57" t="s">
        <v>1769</v>
      </c>
      <c r="AG166" s="101">
        <v>3018</v>
      </c>
    </row>
    <row r="167" spans="1:33" x14ac:dyDescent="0.2">
      <c r="A167" s="57">
        <v>163</v>
      </c>
      <c r="B167" s="55" t="s">
        <v>1240</v>
      </c>
      <c r="C167" s="54" t="s">
        <v>1826</v>
      </c>
      <c r="D167" s="54" t="s">
        <v>1617</v>
      </c>
      <c r="E167" s="54" t="s">
        <v>732</v>
      </c>
      <c r="F167" s="57" t="s">
        <v>1776</v>
      </c>
      <c r="G167" s="59"/>
      <c r="H167" s="59"/>
      <c r="I167" s="59"/>
      <c r="J167" s="59" t="s">
        <v>78</v>
      </c>
      <c r="K167" s="59"/>
      <c r="L167" s="59"/>
      <c r="M167" s="59"/>
      <c r="N167" s="59"/>
      <c r="O167" s="59"/>
      <c r="P167" s="59"/>
      <c r="Q167" s="59"/>
      <c r="R167" s="59"/>
      <c r="S167" s="59"/>
      <c r="T167" s="59"/>
      <c r="U167" s="59"/>
      <c r="V167" s="59"/>
      <c r="W167" s="59"/>
      <c r="X167" s="59"/>
      <c r="Y167" s="59"/>
      <c r="Z167" s="59"/>
      <c r="AA167" s="59"/>
      <c r="AB167" s="59"/>
      <c r="AC167" s="59"/>
      <c r="AD167" s="59"/>
      <c r="AE167" s="59"/>
      <c r="AF167" s="57" t="s">
        <v>1769</v>
      </c>
      <c r="AG167" s="101">
        <v>3019</v>
      </c>
    </row>
    <row r="168" spans="1:33" x14ac:dyDescent="0.2">
      <c r="A168" s="57">
        <v>164</v>
      </c>
      <c r="B168" s="55" t="s">
        <v>1240</v>
      </c>
      <c r="C168" s="54" t="s">
        <v>1826</v>
      </c>
      <c r="D168" s="54" t="s">
        <v>1617</v>
      </c>
      <c r="E168" s="54" t="s">
        <v>733</v>
      </c>
      <c r="F168" s="57" t="s">
        <v>1776</v>
      </c>
      <c r="G168" s="59"/>
      <c r="H168" s="59"/>
      <c r="I168" s="59"/>
      <c r="J168" s="59" t="s">
        <v>78</v>
      </c>
      <c r="K168" s="59"/>
      <c r="L168" s="59"/>
      <c r="M168" s="59"/>
      <c r="N168" s="59"/>
      <c r="O168" s="59"/>
      <c r="P168" s="59"/>
      <c r="Q168" s="59"/>
      <c r="R168" s="59"/>
      <c r="S168" s="59"/>
      <c r="T168" s="59"/>
      <c r="U168" s="59"/>
      <c r="V168" s="59"/>
      <c r="W168" s="59"/>
      <c r="X168" s="59"/>
      <c r="Y168" s="59"/>
      <c r="Z168" s="59"/>
      <c r="AA168" s="59"/>
      <c r="AB168" s="59"/>
      <c r="AC168" s="59"/>
      <c r="AD168" s="59"/>
      <c r="AE168" s="59"/>
      <c r="AF168" s="57" t="s">
        <v>1769</v>
      </c>
      <c r="AG168" s="101">
        <v>3020</v>
      </c>
    </row>
    <row r="169" spans="1:33" x14ac:dyDescent="0.2">
      <c r="A169" s="57">
        <v>165</v>
      </c>
      <c r="B169" s="55" t="s">
        <v>1240</v>
      </c>
      <c r="C169" s="54" t="s">
        <v>1826</v>
      </c>
      <c r="D169" s="54" t="s">
        <v>1617</v>
      </c>
      <c r="E169" s="54" t="s">
        <v>1622</v>
      </c>
      <c r="F169" s="57" t="s">
        <v>1776</v>
      </c>
      <c r="G169" s="59"/>
      <c r="H169" s="59"/>
      <c r="I169" s="59"/>
      <c r="J169" s="59" t="s">
        <v>78</v>
      </c>
      <c r="K169" s="59"/>
      <c r="L169" s="59"/>
      <c r="M169" s="59"/>
      <c r="N169" s="59"/>
      <c r="O169" s="59"/>
      <c r="P169" s="59"/>
      <c r="Q169" s="59"/>
      <c r="R169" s="59"/>
      <c r="S169" s="59"/>
      <c r="T169" s="59"/>
      <c r="U169" s="59"/>
      <c r="V169" s="59"/>
      <c r="W169" s="59"/>
      <c r="X169" s="59"/>
      <c r="Y169" s="59"/>
      <c r="Z169" s="59"/>
      <c r="AA169" s="59"/>
      <c r="AB169" s="59"/>
      <c r="AC169" s="59"/>
      <c r="AD169" s="59"/>
      <c r="AE169" s="59"/>
      <c r="AF169" s="57" t="s">
        <v>1769</v>
      </c>
      <c r="AG169" s="101">
        <v>3021</v>
      </c>
    </row>
    <row r="170" spans="1:33" x14ac:dyDescent="0.2">
      <c r="A170" s="57">
        <v>166</v>
      </c>
      <c r="B170" s="55" t="s">
        <v>1240</v>
      </c>
      <c r="C170" s="54" t="s">
        <v>1826</v>
      </c>
      <c r="D170" s="54" t="s">
        <v>1617</v>
      </c>
      <c r="E170" s="54" t="s">
        <v>734</v>
      </c>
      <c r="F170" s="57" t="s">
        <v>1776</v>
      </c>
      <c r="G170" s="59"/>
      <c r="H170" s="59"/>
      <c r="I170" s="59"/>
      <c r="J170" s="59" t="s">
        <v>78</v>
      </c>
      <c r="K170" s="59"/>
      <c r="L170" s="59"/>
      <c r="M170" s="59"/>
      <c r="N170" s="59"/>
      <c r="O170" s="59"/>
      <c r="P170" s="59"/>
      <c r="Q170" s="59"/>
      <c r="R170" s="59"/>
      <c r="S170" s="59"/>
      <c r="T170" s="59"/>
      <c r="U170" s="59"/>
      <c r="V170" s="59"/>
      <c r="W170" s="59"/>
      <c r="X170" s="59"/>
      <c r="Y170" s="59"/>
      <c r="Z170" s="59"/>
      <c r="AA170" s="59"/>
      <c r="AB170" s="59"/>
      <c r="AC170" s="59"/>
      <c r="AD170" s="59"/>
      <c r="AE170" s="59"/>
      <c r="AF170" s="57" t="s">
        <v>1769</v>
      </c>
      <c r="AG170" s="101">
        <v>3022</v>
      </c>
    </row>
    <row r="171" spans="1:33" x14ac:dyDescent="0.2">
      <c r="A171" s="57">
        <v>167</v>
      </c>
      <c r="B171" s="55" t="s">
        <v>1247</v>
      </c>
      <c r="C171" s="54" t="s">
        <v>1826</v>
      </c>
      <c r="D171" s="54" t="s">
        <v>1623</v>
      </c>
      <c r="E171" s="54" t="s">
        <v>735</v>
      </c>
      <c r="F171" s="57" t="s">
        <v>1776</v>
      </c>
      <c r="G171" s="59"/>
      <c r="H171" s="59"/>
      <c r="I171" s="59"/>
      <c r="J171" s="59"/>
      <c r="K171" s="59"/>
      <c r="L171" s="59"/>
      <c r="M171" s="59"/>
      <c r="N171" s="59"/>
      <c r="O171" s="59"/>
      <c r="P171" s="59" t="s">
        <v>78</v>
      </c>
      <c r="Q171" s="59"/>
      <c r="R171" s="59"/>
      <c r="S171" s="59"/>
      <c r="T171" s="59" t="s">
        <v>78</v>
      </c>
      <c r="U171" s="59"/>
      <c r="V171" s="59"/>
      <c r="W171" s="59"/>
      <c r="X171" s="59"/>
      <c r="Y171" s="59"/>
      <c r="Z171" s="59"/>
      <c r="AA171" s="59"/>
      <c r="AB171" s="59"/>
      <c r="AC171" s="59"/>
      <c r="AD171" s="59"/>
      <c r="AE171" s="59"/>
      <c r="AF171" s="57" t="s">
        <v>1770</v>
      </c>
      <c r="AG171" s="101">
        <v>4010</v>
      </c>
    </row>
    <row r="172" spans="1:33" x14ac:dyDescent="0.2">
      <c r="A172" s="57">
        <v>168</v>
      </c>
      <c r="B172" s="55" t="s">
        <v>1246</v>
      </c>
      <c r="C172" s="54" t="s">
        <v>1826</v>
      </c>
      <c r="D172" s="54" t="s">
        <v>1592</v>
      </c>
      <c r="E172" s="54" t="s">
        <v>736</v>
      </c>
      <c r="F172" s="57" t="s">
        <v>1776</v>
      </c>
      <c r="G172" s="59"/>
      <c r="H172" s="59"/>
      <c r="I172" s="59"/>
      <c r="J172" s="59"/>
      <c r="K172" s="59"/>
      <c r="L172" s="59"/>
      <c r="M172" s="59"/>
      <c r="N172" s="59"/>
      <c r="O172" s="59"/>
      <c r="P172" s="59" t="s">
        <v>78</v>
      </c>
      <c r="Q172" s="59"/>
      <c r="R172" s="59"/>
      <c r="S172" s="59"/>
      <c r="T172" s="59" t="s">
        <v>78</v>
      </c>
      <c r="U172" s="59"/>
      <c r="V172" s="59"/>
      <c r="W172" s="59"/>
      <c r="X172" s="59"/>
      <c r="Y172" s="59"/>
      <c r="Z172" s="59"/>
      <c r="AA172" s="59"/>
      <c r="AB172" s="59"/>
      <c r="AC172" s="59"/>
      <c r="AD172" s="59"/>
      <c r="AE172" s="59"/>
      <c r="AF172" s="57" t="s">
        <v>1770</v>
      </c>
      <c r="AG172" s="101">
        <v>4011</v>
      </c>
    </row>
    <row r="173" spans="1:33" x14ac:dyDescent="0.2">
      <c r="A173" s="57">
        <v>169</v>
      </c>
      <c r="B173" s="55" t="s">
        <v>1244</v>
      </c>
      <c r="C173" s="54" t="s">
        <v>1826</v>
      </c>
      <c r="D173" s="54" t="s">
        <v>1587</v>
      </c>
      <c r="E173" s="54" t="s">
        <v>1588</v>
      </c>
      <c r="F173" s="57" t="s">
        <v>1776</v>
      </c>
      <c r="G173" s="59"/>
      <c r="H173" s="59"/>
      <c r="I173" s="59"/>
      <c r="J173" s="59"/>
      <c r="K173" s="59"/>
      <c r="L173" s="59"/>
      <c r="M173" s="59"/>
      <c r="N173" s="59"/>
      <c r="O173" s="59"/>
      <c r="P173" s="59" t="s">
        <v>78</v>
      </c>
      <c r="Q173" s="59"/>
      <c r="R173" s="59"/>
      <c r="S173" s="59"/>
      <c r="T173" s="59" t="s">
        <v>78</v>
      </c>
      <c r="U173" s="59"/>
      <c r="V173" s="59"/>
      <c r="W173" s="59"/>
      <c r="X173" s="59"/>
      <c r="Y173" s="59"/>
      <c r="Z173" s="59"/>
      <c r="AA173" s="59"/>
      <c r="AB173" s="59"/>
      <c r="AC173" s="59"/>
      <c r="AD173" s="59"/>
      <c r="AE173" s="59"/>
      <c r="AF173" s="57" t="s">
        <v>1770</v>
      </c>
      <c r="AG173" s="101">
        <v>4012</v>
      </c>
    </row>
    <row r="174" spans="1:33" x14ac:dyDescent="0.2">
      <c r="A174" s="57">
        <v>170</v>
      </c>
      <c r="B174" s="55" t="s">
        <v>1247</v>
      </c>
      <c r="C174" s="54" t="s">
        <v>1826</v>
      </c>
      <c r="D174" s="54" t="s">
        <v>1623</v>
      </c>
      <c r="E174" s="54" t="s">
        <v>1590</v>
      </c>
      <c r="F174" s="57" t="s">
        <v>1776</v>
      </c>
      <c r="G174" s="59"/>
      <c r="H174" s="59"/>
      <c r="I174" s="59"/>
      <c r="J174" s="59"/>
      <c r="K174" s="59"/>
      <c r="L174" s="59"/>
      <c r="M174" s="59"/>
      <c r="N174" s="59"/>
      <c r="O174" s="59"/>
      <c r="P174" s="59" t="s">
        <v>78</v>
      </c>
      <c r="Q174" s="59"/>
      <c r="R174" s="59"/>
      <c r="S174" s="59"/>
      <c r="T174" s="59" t="s">
        <v>78</v>
      </c>
      <c r="U174" s="59"/>
      <c r="V174" s="59"/>
      <c r="W174" s="59"/>
      <c r="X174" s="59"/>
      <c r="Y174" s="59"/>
      <c r="Z174" s="59"/>
      <c r="AA174" s="59"/>
      <c r="AB174" s="59"/>
      <c r="AC174" s="59"/>
      <c r="AD174" s="59"/>
      <c r="AE174" s="59"/>
      <c r="AF174" s="57" t="s">
        <v>1770</v>
      </c>
      <c r="AG174" s="101">
        <v>4013</v>
      </c>
    </row>
    <row r="175" spans="1:33" x14ac:dyDescent="0.2">
      <c r="A175" s="57">
        <v>171</v>
      </c>
      <c r="B175" s="55" t="s">
        <v>1248</v>
      </c>
      <c r="C175" s="54" t="s">
        <v>1826</v>
      </c>
      <c r="D175" s="54" t="s">
        <v>1593</v>
      </c>
      <c r="E175" s="54" t="s">
        <v>737</v>
      </c>
      <c r="F175" s="57" t="s">
        <v>1776</v>
      </c>
      <c r="G175" s="59"/>
      <c r="H175" s="59"/>
      <c r="I175" s="59"/>
      <c r="J175" s="59"/>
      <c r="K175" s="59"/>
      <c r="L175" s="59"/>
      <c r="M175" s="59"/>
      <c r="N175" s="59"/>
      <c r="O175" s="59"/>
      <c r="P175" s="59" t="s">
        <v>78</v>
      </c>
      <c r="Q175" s="59"/>
      <c r="R175" s="59"/>
      <c r="S175" s="59"/>
      <c r="T175" s="59" t="s">
        <v>78</v>
      </c>
      <c r="U175" s="59"/>
      <c r="V175" s="59"/>
      <c r="W175" s="59"/>
      <c r="X175" s="59"/>
      <c r="Y175" s="59"/>
      <c r="Z175" s="59"/>
      <c r="AA175" s="59"/>
      <c r="AB175" s="59"/>
      <c r="AC175" s="59"/>
      <c r="AD175" s="59"/>
      <c r="AE175" s="59"/>
      <c r="AF175" s="57" t="s">
        <v>1770</v>
      </c>
      <c r="AG175" s="101">
        <v>4014</v>
      </c>
    </row>
    <row r="176" spans="1:33" x14ac:dyDescent="0.2">
      <c r="A176" s="57">
        <v>172</v>
      </c>
      <c r="B176" s="55" t="s">
        <v>1247</v>
      </c>
      <c r="C176" s="54" t="s">
        <v>1826</v>
      </c>
      <c r="D176" s="54" t="s">
        <v>1623</v>
      </c>
      <c r="E176" s="54" t="s">
        <v>1589</v>
      </c>
      <c r="F176" s="57" t="s">
        <v>1776</v>
      </c>
      <c r="G176" s="59"/>
      <c r="H176" s="59"/>
      <c r="I176" s="59"/>
      <c r="J176" s="59"/>
      <c r="K176" s="59"/>
      <c r="L176" s="59"/>
      <c r="M176" s="59"/>
      <c r="N176" s="59"/>
      <c r="O176" s="59"/>
      <c r="P176" s="59" t="s">
        <v>78</v>
      </c>
      <c r="Q176" s="59"/>
      <c r="R176" s="59"/>
      <c r="S176" s="59"/>
      <c r="T176" s="59" t="s">
        <v>78</v>
      </c>
      <c r="U176" s="59"/>
      <c r="V176" s="59"/>
      <c r="W176" s="59"/>
      <c r="X176" s="59"/>
      <c r="Y176" s="59"/>
      <c r="Z176" s="59"/>
      <c r="AA176" s="59"/>
      <c r="AB176" s="59"/>
      <c r="AC176" s="59"/>
      <c r="AD176" s="59"/>
      <c r="AE176" s="59"/>
      <c r="AF176" s="57" t="s">
        <v>1770</v>
      </c>
      <c r="AG176" s="101">
        <v>4015</v>
      </c>
    </row>
    <row r="177" spans="1:33" x14ac:dyDescent="0.2">
      <c r="A177" s="57">
        <v>173</v>
      </c>
      <c r="B177" s="55">
        <v>161001</v>
      </c>
      <c r="C177" s="54" t="s">
        <v>581</v>
      </c>
      <c r="D177" s="54" t="s">
        <v>1878</v>
      </c>
      <c r="E177" s="54" t="s">
        <v>738</v>
      </c>
      <c r="F177" s="57" t="s">
        <v>1776</v>
      </c>
      <c r="G177" s="59"/>
      <c r="H177" s="59"/>
      <c r="I177" s="59"/>
      <c r="J177" s="59"/>
      <c r="K177" s="59"/>
      <c r="L177" s="59"/>
      <c r="M177" s="59"/>
      <c r="N177" s="59"/>
      <c r="O177" s="59"/>
      <c r="P177" s="59" t="s">
        <v>78</v>
      </c>
      <c r="Q177" s="59"/>
      <c r="R177" s="59"/>
      <c r="S177" s="59"/>
      <c r="T177" s="59" t="s">
        <v>78</v>
      </c>
      <c r="U177" s="59"/>
      <c r="V177" s="59"/>
      <c r="W177" s="59"/>
      <c r="X177" s="59"/>
      <c r="Y177" s="59"/>
      <c r="Z177" s="59"/>
      <c r="AA177" s="59"/>
      <c r="AB177" s="59"/>
      <c r="AC177" s="59"/>
      <c r="AD177" s="59"/>
      <c r="AE177" s="59"/>
      <c r="AF177" s="57" t="s">
        <v>1770</v>
      </c>
      <c r="AG177" s="101">
        <v>4016</v>
      </c>
    </row>
    <row r="178" spans="1:33" x14ac:dyDescent="0.2">
      <c r="A178" s="57">
        <v>174</v>
      </c>
      <c r="B178" s="55">
        <v>150102</v>
      </c>
      <c r="C178" s="54" t="s">
        <v>1826</v>
      </c>
      <c r="D178" s="54" t="s">
        <v>186</v>
      </c>
      <c r="E178" s="54" t="s">
        <v>739</v>
      </c>
      <c r="F178" s="57" t="s">
        <v>1776</v>
      </c>
      <c r="G178" s="59"/>
      <c r="H178" s="59"/>
      <c r="I178" s="59"/>
      <c r="J178" s="59"/>
      <c r="K178" s="59"/>
      <c r="L178" s="59"/>
      <c r="M178" s="59"/>
      <c r="N178" s="59"/>
      <c r="O178" s="59"/>
      <c r="P178" s="59" t="s">
        <v>78</v>
      </c>
      <c r="Q178" s="59"/>
      <c r="R178" s="59"/>
      <c r="S178" s="59"/>
      <c r="T178" s="59" t="s">
        <v>78</v>
      </c>
      <c r="U178" s="59"/>
      <c r="V178" s="59"/>
      <c r="W178" s="59"/>
      <c r="X178" s="59"/>
      <c r="Y178" s="59"/>
      <c r="Z178" s="59"/>
      <c r="AA178" s="59"/>
      <c r="AB178" s="59"/>
      <c r="AC178" s="59"/>
      <c r="AD178" s="59"/>
      <c r="AE178" s="59"/>
      <c r="AF178" s="57" t="s">
        <v>1770</v>
      </c>
      <c r="AG178" s="101">
        <v>4017</v>
      </c>
    </row>
    <row r="179" spans="1:33" x14ac:dyDescent="0.2">
      <c r="A179" s="57">
        <v>175</v>
      </c>
      <c r="B179" s="55">
        <v>150103</v>
      </c>
      <c r="C179" s="54" t="s">
        <v>1826</v>
      </c>
      <c r="D179" s="54" t="s">
        <v>192</v>
      </c>
      <c r="E179" s="54" t="s">
        <v>740</v>
      </c>
      <c r="F179" s="57" t="s">
        <v>1776</v>
      </c>
      <c r="G179" s="59"/>
      <c r="H179" s="59"/>
      <c r="I179" s="59"/>
      <c r="J179" s="59"/>
      <c r="K179" s="59"/>
      <c r="L179" s="59"/>
      <c r="M179" s="59"/>
      <c r="N179" s="59"/>
      <c r="O179" s="59"/>
      <c r="P179" s="59" t="s">
        <v>78</v>
      </c>
      <c r="Q179" s="59"/>
      <c r="R179" s="59"/>
      <c r="S179" s="59"/>
      <c r="T179" s="59" t="s">
        <v>78</v>
      </c>
      <c r="U179" s="59"/>
      <c r="V179" s="59"/>
      <c r="W179" s="59"/>
      <c r="X179" s="59"/>
      <c r="Y179" s="59"/>
      <c r="Z179" s="59"/>
      <c r="AA179" s="59"/>
      <c r="AB179" s="59"/>
      <c r="AC179" s="59"/>
      <c r="AD179" s="59"/>
      <c r="AE179" s="59"/>
      <c r="AF179" s="57" t="s">
        <v>1770</v>
      </c>
      <c r="AG179" s="101">
        <v>4018</v>
      </c>
    </row>
    <row r="180" spans="1:33" x14ac:dyDescent="0.2">
      <c r="A180" s="57">
        <v>176</v>
      </c>
      <c r="B180" s="55">
        <v>150104</v>
      </c>
      <c r="C180" s="54" t="s">
        <v>1826</v>
      </c>
      <c r="D180" s="54" t="s">
        <v>193</v>
      </c>
      <c r="E180" s="54" t="s">
        <v>741</v>
      </c>
      <c r="F180" s="57" t="s">
        <v>1776</v>
      </c>
      <c r="G180" s="59"/>
      <c r="H180" s="59"/>
      <c r="I180" s="59"/>
      <c r="J180" s="59"/>
      <c r="K180" s="59"/>
      <c r="L180" s="59"/>
      <c r="M180" s="59"/>
      <c r="N180" s="59"/>
      <c r="O180" s="59"/>
      <c r="P180" s="59" t="s">
        <v>78</v>
      </c>
      <c r="Q180" s="59"/>
      <c r="R180" s="59"/>
      <c r="S180" s="59"/>
      <c r="T180" s="59" t="s">
        <v>78</v>
      </c>
      <c r="U180" s="59"/>
      <c r="V180" s="59"/>
      <c r="W180" s="59"/>
      <c r="X180" s="59"/>
      <c r="Y180" s="59"/>
      <c r="Z180" s="59"/>
      <c r="AA180" s="59"/>
      <c r="AB180" s="59"/>
      <c r="AC180" s="59"/>
      <c r="AD180" s="59"/>
      <c r="AE180" s="59"/>
      <c r="AF180" s="57" t="s">
        <v>1770</v>
      </c>
      <c r="AG180" s="101">
        <v>4019</v>
      </c>
    </row>
    <row r="181" spans="1:33" x14ac:dyDescent="0.2">
      <c r="A181" s="57">
        <v>177</v>
      </c>
      <c r="B181" s="55">
        <v>150104</v>
      </c>
      <c r="C181" s="54" t="s">
        <v>1826</v>
      </c>
      <c r="D181" s="54" t="s">
        <v>193</v>
      </c>
      <c r="E181" s="54" t="s">
        <v>194</v>
      </c>
      <c r="F181" s="57" t="s">
        <v>1776</v>
      </c>
      <c r="G181" s="59"/>
      <c r="H181" s="59"/>
      <c r="I181" s="59"/>
      <c r="J181" s="59"/>
      <c r="K181" s="59"/>
      <c r="L181" s="59"/>
      <c r="M181" s="59"/>
      <c r="N181" s="59"/>
      <c r="O181" s="59"/>
      <c r="P181" s="59" t="s">
        <v>78</v>
      </c>
      <c r="Q181" s="59"/>
      <c r="R181" s="59"/>
      <c r="S181" s="59"/>
      <c r="T181" s="59" t="s">
        <v>78</v>
      </c>
      <c r="U181" s="59"/>
      <c r="V181" s="59"/>
      <c r="W181" s="59"/>
      <c r="X181" s="59"/>
      <c r="Y181" s="59"/>
      <c r="Z181" s="59"/>
      <c r="AA181" s="59"/>
      <c r="AB181" s="59"/>
      <c r="AC181" s="59" t="s">
        <v>78</v>
      </c>
      <c r="AD181" s="59"/>
      <c r="AE181" s="59"/>
      <c r="AF181" s="57" t="s">
        <v>1770</v>
      </c>
      <c r="AG181" s="101">
        <v>4020</v>
      </c>
    </row>
    <row r="182" spans="1:33" x14ac:dyDescent="0.2">
      <c r="A182" s="57">
        <v>178</v>
      </c>
      <c r="B182" s="55">
        <v>150104</v>
      </c>
      <c r="C182" s="54" t="s">
        <v>1826</v>
      </c>
      <c r="D182" s="54" t="s">
        <v>193</v>
      </c>
      <c r="E182" s="54" t="s">
        <v>742</v>
      </c>
      <c r="F182" s="57" t="s">
        <v>1776</v>
      </c>
      <c r="G182" s="59"/>
      <c r="H182" s="59"/>
      <c r="I182" s="59"/>
      <c r="J182" s="59"/>
      <c r="K182" s="59"/>
      <c r="L182" s="59"/>
      <c r="M182" s="59"/>
      <c r="N182" s="59"/>
      <c r="O182" s="59"/>
      <c r="P182" s="59" t="s">
        <v>78</v>
      </c>
      <c r="Q182" s="59"/>
      <c r="R182" s="59"/>
      <c r="S182" s="59"/>
      <c r="T182" s="59" t="s">
        <v>78</v>
      </c>
      <c r="U182" s="59"/>
      <c r="V182" s="59"/>
      <c r="W182" s="59"/>
      <c r="X182" s="59"/>
      <c r="Y182" s="59"/>
      <c r="Z182" s="59"/>
      <c r="AA182" s="59"/>
      <c r="AB182" s="59"/>
      <c r="AC182" s="59" t="s">
        <v>78</v>
      </c>
      <c r="AD182" s="59"/>
      <c r="AE182" s="59"/>
      <c r="AF182" s="57" t="s">
        <v>1770</v>
      </c>
      <c r="AG182" s="101">
        <v>4021</v>
      </c>
    </row>
    <row r="183" spans="1:33" x14ac:dyDescent="0.2">
      <c r="A183" s="57">
        <v>179</v>
      </c>
      <c r="B183" s="55">
        <v>150102</v>
      </c>
      <c r="C183" s="54" t="s">
        <v>1826</v>
      </c>
      <c r="D183" s="54" t="s">
        <v>186</v>
      </c>
      <c r="E183" s="54" t="s">
        <v>743</v>
      </c>
      <c r="F183" s="57" t="s">
        <v>1776</v>
      </c>
      <c r="G183" s="59"/>
      <c r="H183" s="59"/>
      <c r="I183" s="59"/>
      <c r="J183" s="59"/>
      <c r="K183" s="59"/>
      <c r="L183" s="59"/>
      <c r="M183" s="59"/>
      <c r="N183" s="59"/>
      <c r="O183" s="59"/>
      <c r="P183" s="59" t="s">
        <v>78</v>
      </c>
      <c r="Q183" s="59"/>
      <c r="R183" s="59"/>
      <c r="S183" s="59"/>
      <c r="T183" s="59" t="s">
        <v>78</v>
      </c>
      <c r="U183" s="59"/>
      <c r="V183" s="59"/>
      <c r="W183" s="59"/>
      <c r="X183" s="59"/>
      <c r="Y183" s="59"/>
      <c r="Z183" s="59"/>
      <c r="AA183" s="59"/>
      <c r="AB183" s="59"/>
      <c r="AC183" s="59" t="s">
        <v>78</v>
      </c>
      <c r="AD183" s="59"/>
      <c r="AE183" s="59"/>
      <c r="AF183" s="57" t="s">
        <v>1770</v>
      </c>
      <c r="AG183" s="101">
        <v>4022</v>
      </c>
    </row>
    <row r="184" spans="1:33" x14ac:dyDescent="0.2">
      <c r="A184" s="57">
        <v>180</v>
      </c>
      <c r="B184" s="55">
        <v>150103</v>
      </c>
      <c r="C184" s="54" t="s">
        <v>1826</v>
      </c>
      <c r="D184" s="54" t="s">
        <v>192</v>
      </c>
      <c r="E184" s="54" t="s">
        <v>744</v>
      </c>
      <c r="F184" s="57" t="s">
        <v>1776</v>
      </c>
      <c r="G184" s="59"/>
      <c r="H184" s="59"/>
      <c r="I184" s="59"/>
      <c r="J184" s="59"/>
      <c r="K184" s="59"/>
      <c r="L184" s="59"/>
      <c r="M184" s="59"/>
      <c r="N184" s="59"/>
      <c r="O184" s="59"/>
      <c r="P184" s="59" t="s">
        <v>78</v>
      </c>
      <c r="Q184" s="59"/>
      <c r="R184" s="59"/>
      <c r="S184" s="59"/>
      <c r="T184" s="59" t="s">
        <v>78</v>
      </c>
      <c r="U184" s="59"/>
      <c r="V184" s="59"/>
      <c r="W184" s="59"/>
      <c r="X184" s="59"/>
      <c r="Y184" s="59"/>
      <c r="Z184" s="59"/>
      <c r="AA184" s="59"/>
      <c r="AB184" s="59"/>
      <c r="AC184" s="59" t="s">
        <v>78</v>
      </c>
      <c r="AD184" s="59"/>
      <c r="AE184" s="59"/>
      <c r="AF184" s="57" t="s">
        <v>1770</v>
      </c>
      <c r="AG184" s="101">
        <v>4023</v>
      </c>
    </row>
    <row r="185" spans="1:33" x14ac:dyDescent="0.2">
      <c r="A185" s="57">
        <v>181</v>
      </c>
      <c r="B185" s="55" t="s">
        <v>1247</v>
      </c>
      <c r="C185" s="54" t="s">
        <v>1826</v>
      </c>
      <c r="D185" s="54" t="s">
        <v>1623</v>
      </c>
      <c r="E185" s="54" t="s">
        <v>745</v>
      </c>
      <c r="F185" s="57" t="s">
        <v>1776</v>
      </c>
      <c r="G185" s="59"/>
      <c r="H185" s="59"/>
      <c r="I185" s="59"/>
      <c r="J185" s="59"/>
      <c r="K185" s="59"/>
      <c r="L185" s="59"/>
      <c r="M185" s="59"/>
      <c r="N185" s="59"/>
      <c r="O185" s="59"/>
      <c r="P185" s="59" t="s">
        <v>78</v>
      </c>
      <c r="Q185" s="59"/>
      <c r="R185" s="59"/>
      <c r="S185" s="59"/>
      <c r="T185" s="59" t="s">
        <v>78</v>
      </c>
      <c r="U185" s="59"/>
      <c r="V185" s="59"/>
      <c r="W185" s="59"/>
      <c r="X185" s="59"/>
      <c r="Y185" s="59"/>
      <c r="Z185" s="59"/>
      <c r="AA185" s="59"/>
      <c r="AB185" s="59"/>
      <c r="AC185" s="59"/>
      <c r="AD185" s="59"/>
      <c r="AE185" s="59"/>
      <c r="AF185" s="57" t="s">
        <v>1770</v>
      </c>
      <c r="AG185" s="101">
        <v>4024</v>
      </c>
    </row>
    <row r="186" spans="1:33" x14ac:dyDescent="0.2">
      <c r="A186" s="57">
        <v>182</v>
      </c>
      <c r="B186" s="55" t="s">
        <v>1244</v>
      </c>
      <c r="C186" s="54" t="s">
        <v>1826</v>
      </c>
      <c r="D186" s="54" t="s">
        <v>1587</v>
      </c>
      <c r="E186" s="54" t="s">
        <v>746</v>
      </c>
      <c r="F186" s="57" t="s">
        <v>1776</v>
      </c>
      <c r="G186" s="59"/>
      <c r="H186" s="59"/>
      <c r="I186" s="59"/>
      <c r="J186" s="59"/>
      <c r="K186" s="59"/>
      <c r="L186" s="59"/>
      <c r="M186" s="59"/>
      <c r="N186" s="59"/>
      <c r="O186" s="59"/>
      <c r="P186" s="59" t="s">
        <v>78</v>
      </c>
      <c r="Q186" s="59"/>
      <c r="R186" s="59"/>
      <c r="S186" s="59"/>
      <c r="T186" s="59" t="s">
        <v>78</v>
      </c>
      <c r="U186" s="59"/>
      <c r="V186" s="59"/>
      <c r="W186" s="59"/>
      <c r="X186" s="59"/>
      <c r="Y186" s="59"/>
      <c r="Z186" s="59"/>
      <c r="AA186" s="59"/>
      <c r="AB186" s="59"/>
      <c r="AC186" s="59"/>
      <c r="AD186" s="59"/>
      <c r="AE186" s="59"/>
      <c r="AF186" s="57" t="s">
        <v>1770</v>
      </c>
      <c r="AG186" s="101">
        <v>4025</v>
      </c>
    </row>
    <row r="187" spans="1:33" x14ac:dyDescent="0.2">
      <c r="A187" s="57">
        <v>183</v>
      </c>
      <c r="B187" s="55" t="s">
        <v>1244</v>
      </c>
      <c r="C187" s="54" t="s">
        <v>1826</v>
      </c>
      <c r="D187" s="54" t="s">
        <v>1587</v>
      </c>
      <c r="E187" s="54" t="s">
        <v>747</v>
      </c>
      <c r="F187" s="57" t="s">
        <v>1776</v>
      </c>
      <c r="G187" s="59"/>
      <c r="H187" s="59"/>
      <c r="I187" s="59"/>
      <c r="J187" s="59"/>
      <c r="K187" s="59"/>
      <c r="L187" s="59"/>
      <c r="M187" s="59"/>
      <c r="N187" s="59"/>
      <c r="O187" s="59"/>
      <c r="P187" s="59" t="s">
        <v>78</v>
      </c>
      <c r="Q187" s="59"/>
      <c r="R187" s="59"/>
      <c r="S187" s="59"/>
      <c r="T187" s="59" t="s">
        <v>78</v>
      </c>
      <c r="U187" s="59"/>
      <c r="V187" s="59"/>
      <c r="W187" s="59"/>
      <c r="X187" s="59"/>
      <c r="Y187" s="59"/>
      <c r="Z187" s="59"/>
      <c r="AA187" s="59"/>
      <c r="AB187" s="59"/>
      <c r="AC187" s="59"/>
      <c r="AD187" s="59"/>
      <c r="AE187" s="59"/>
      <c r="AF187" s="57" t="s">
        <v>1770</v>
      </c>
      <c r="AG187" s="101">
        <v>4025</v>
      </c>
    </row>
    <row r="188" spans="1:33" x14ac:dyDescent="0.2">
      <c r="A188" s="57">
        <v>184</v>
      </c>
      <c r="B188" s="55" t="s">
        <v>1244</v>
      </c>
      <c r="C188" s="54" t="s">
        <v>1826</v>
      </c>
      <c r="D188" s="54" t="s">
        <v>1587</v>
      </c>
      <c r="E188" s="54" t="s">
        <v>748</v>
      </c>
      <c r="F188" s="57" t="s">
        <v>1776</v>
      </c>
      <c r="G188" s="59"/>
      <c r="H188" s="59"/>
      <c r="I188" s="59"/>
      <c r="J188" s="59"/>
      <c r="K188" s="59"/>
      <c r="L188" s="59"/>
      <c r="M188" s="59"/>
      <c r="N188" s="59"/>
      <c r="O188" s="59"/>
      <c r="P188" s="59" t="s">
        <v>78</v>
      </c>
      <c r="Q188" s="59"/>
      <c r="R188" s="59"/>
      <c r="S188" s="59"/>
      <c r="T188" s="59" t="s">
        <v>78</v>
      </c>
      <c r="U188" s="59"/>
      <c r="V188" s="59"/>
      <c r="W188" s="59"/>
      <c r="X188" s="59"/>
      <c r="Y188" s="59"/>
      <c r="Z188" s="59"/>
      <c r="AA188" s="59"/>
      <c r="AB188" s="59"/>
      <c r="AC188" s="59"/>
      <c r="AD188" s="59"/>
      <c r="AE188" s="59"/>
      <c r="AF188" s="57" t="s">
        <v>1770</v>
      </c>
      <c r="AG188" s="101">
        <v>4026</v>
      </c>
    </row>
    <row r="189" spans="1:33" x14ac:dyDescent="0.2">
      <c r="A189" s="57">
        <v>185</v>
      </c>
      <c r="B189" s="55" t="s">
        <v>1245</v>
      </c>
      <c r="C189" s="54" t="s">
        <v>1826</v>
      </c>
      <c r="D189" s="54" t="s">
        <v>1591</v>
      </c>
      <c r="E189" s="54" t="s">
        <v>749</v>
      </c>
      <c r="F189" s="57" t="s">
        <v>1776</v>
      </c>
      <c r="G189" s="59"/>
      <c r="H189" s="59"/>
      <c r="I189" s="59"/>
      <c r="J189" s="59"/>
      <c r="K189" s="59"/>
      <c r="L189" s="59"/>
      <c r="M189" s="59"/>
      <c r="N189" s="59"/>
      <c r="O189" s="59"/>
      <c r="P189" s="59" t="s">
        <v>78</v>
      </c>
      <c r="Q189" s="59"/>
      <c r="R189" s="59"/>
      <c r="S189" s="59"/>
      <c r="T189" s="59" t="s">
        <v>78</v>
      </c>
      <c r="U189" s="59"/>
      <c r="V189" s="59"/>
      <c r="W189" s="59"/>
      <c r="X189" s="59"/>
      <c r="Y189" s="59"/>
      <c r="Z189" s="59"/>
      <c r="AA189" s="59"/>
      <c r="AB189" s="59"/>
      <c r="AC189" s="59"/>
      <c r="AD189" s="59"/>
      <c r="AE189" s="59"/>
      <c r="AF189" s="57" t="s">
        <v>1770</v>
      </c>
      <c r="AG189" s="101">
        <v>4027</v>
      </c>
    </row>
    <row r="190" spans="1:33" x14ac:dyDescent="0.2">
      <c r="A190" s="57">
        <v>186</v>
      </c>
      <c r="B190" s="55" t="s">
        <v>1245</v>
      </c>
      <c r="C190" s="54" t="s">
        <v>1826</v>
      </c>
      <c r="D190" s="54" t="s">
        <v>1591</v>
      </c>
      <c r="E190" s="54" t="s">
        <v>750</v>
      </c>
      <c r="F190" s="57" t="s">
        <v>1776</v>
      </c>
      <c r="G190" s="59"/>
      <c r="H190" s="59"/>
      <c r="I190" s="59"/>
      <c r="J190" s="59"/>
      <c r="K190" s="59"/>
      <c r="L190" s="59"/>
      <c r="M190" s="59"/>
      <c r="N190" s="59"/>
      <c r="O190" s="59"/>
      <c r="P190" s="59" t="s">
        <v>78</v>
      </c>
      <c r="Q190" s="59"/>
      <c r="R190" s="59"/>
      <c r="S190" s="59"/>
      <c r="T190" s="59" t="s">
        <v>78</v>
      </c>
      <c r="U190" s="59"/>
      <c r="V190" s="59"/>
      <c r="W190" s="59"/>
      <c r="X190" s="59"/>
      <c r="Y190" s="59"/>
      <c r="Z190" s="59"/>
      <c r="AA190" s="59"/>
      <c r="AB190" s="59"/>
      <c r="AC190" s="59"/>
      <c r="AD190" s="59"/>
      <c r="AE190" s="59"/>
      <c r="AF190" s="57" t="s">
        <v>1770</v>
      </c>
      <c r="AG190" s="101">
        <v>4028</v>
      </c>
    </row>
    <row r="191" spans="1:33" s="59" customFormat="1" x14ac:dyDescent="0.2">
      <c r="A191" s="57">
        <v>187</v>
      </c>
      <c r="B191" s="55" t="s">
        <v>1245</v>
      </c>
      <c r="C191" s="54" t="s">
        <v>1826</v>
      </c>
      <c r="D191" s="54" t="s">
        <v>1591</v>
      </c>
      <c r="E191" s="54" t="s">
        <v>751</v>
      </c>
      <c r="F191" s="57" t="s">
        <v>1776</v>
      </c>
      <c r="P191" s="59" t="s">
        <v>78</v>
      </c>
      <c r="T191" s="59" t="s">
        <v>78</v>
      </c>
      <c r="AF191" s="57" t="s">
        <v>1770</v>
      </c>
      <c r="AG191" s="101">
        <v>4028</v>
      </c>
    </row>
    <row r="192" spans="1:33" x14ac:dyDescent="0.2">
      <c r="A192" s="57">
        <v>188</v>
      </c>
      <c r="B192" s="55">
        <v>161001</v>
      </c>
      <c r="C192" s="54" t="s">
        <v>581</v>
      </c>
      <c r="D192" s="54" t="s">
        <v>1878</v>
      </c>
      <c r="E192" s="54" t="s">
        <v>752</v>
      </c>
      <c r="F192" s="57" t="s">
        <v>1776</v>
      </c>
      <c r="G192" s="59"/>
      <c r="H192" s="59"/>
      <c r="I192" s="59"/>
      <c r="J192" s="59"/>
      <c r="K192" s="59"/>
      <c r="L192" s="59"/>
      <c r="M192" s="59"/>
      <c r="N192" s="59"/>
      <c r="O192" s="59"/>
      <c r="P192" s="59" t="s">
        <v>78</v>
      </c>
      <c r="Q192" s="59"/>
      <c r="R192" s="59"/>
      <c r="S192" s="59"/>
      <c r="T192" s="59" t="s">
        <v>78</v>
      </c>
      <c r="U192" s="59"/>
      <c r="V192" s="59"/>
      <c r="W192" s="59"/>
      <c r="X192" s="59"/>
      <c r="Y192" s="59"/>
      <c r="Z192" s="59"/>
      <c r="AA192" s="59"/>
      <c r="AB192" s="59"/>
      <c r="AC192" s="59"/>
      <c r="AD192" s="59"/>
      <c r="AE192" s="59"/>
      <c r="AF192" s="57" t="s">
        <v>1770</v>
      </c>
      <c r="AG192" s="101">
        <v>4029</v>
      </c>
    </row>
    <row r="193" spans="1:33" x14ac:dyDescent="0.2">
      <c r="A193" s="57">
        <v>189</v>
      </c>
      <c r="B193" s="55">
        <v>161002</v>
      </c>
      <c r="C193" s="54" t="s">
        <v>1826</v>
      </c>
      <c r="D193" s="54" t="s">
        <v>1880</v>
      </c>
      <c r="E193" s="54" t="s">
        <v>753</v>
      </c>
      <c r="F193" s="57" t="s">
        <v>1776</v>
      </c>
      <c r="G193" s="59"/>
      <c r="H193" s="59"/>
      <c r="I193" s="59"/>
      <c r="J193" s="59"/>
      <c r="K193" s="59"/>
      <c r="L193" s="59"/>
      <c r="M193" s="59"/>
      <c r="N193" s="59"/>
      <c r="O193" s="59"/>
      <c r="P193" s="59" t="s">
        <v>78</v>
      </c>
      <c r="Q193" s="59"/>
      <c r="R193" s="59"/>
      <c r="S193" s="59"/>
      <c r="T193" s="59" t="s">
        <v>78</v>
      </c>
      <c r="U193" s="59"/>
      <c r="V193" s="59"/>
      <c r="W193" s="59"/>
      <c r="X193" s="59"/>
      <c r="Y193" s="59"/>
      <c r="Z193" s="59"/>
      <c r="AA193" s="59"/>
      <c r="AB193" s="59"/>
      <c r="AC193" s="59"/>
      <c r="AD193" s="59"/>
      <c r="AE193" s="59"/>
      <c r="AF193" s="57" t="s">
        <v>1770</v>
      </c>
      <c r="AG193" s="101">
        <v>4030</v>
      </c>
    </row>
    <row r="194" spans="1:33" x14ac:dyDescent="0.2">
      <c r="A194" s="57">
        <v>190</v>
      </c>
      <c r="B194" s="55" t="s">
        <v>1248</v>
      </c>
      <c r="C194" s="54" t="s">
        <v>1826</v>
      </c>
      <c r="D194" s="54" t="s">
        <v>1593</v>
      </c>
      <c r="E194" s="54" t="s">
        <v>754</v>
      </c>
      <c r="F194" s="57" t="s">
        <v>1776</v>
      </c>
      <c r="G194" s="59"/>
      <c r="H194" s="59"/>
      <c r="I194" s="59"/>
      <c r="J194" s="59"/>
      <c r="K194" s="59"/>
      <c r="L194" s="59"/>
      <c r="M194" s="59"/>
      <c r="N194" s="59"/>
      <c r="O194" s="59"/>
      <c r="P194" s="59" t="s">
        <v>78</v>
      </c>
      <c r="Q194" s="59"/>
      <c r="R194" s="59"/>
      <c r="S194" s="59"/>
      <c r="T194" s="59" t="s">
        <v>78</v>
      </c>
      <c r="U194" s="59"/>
      <c r="V194" s="59"/>
      <c r="W194" s="59"/>
      <c r="X194" s="59"/>
      <c r="Y194" s="59"/>
      <c r="Z194" s="59"/>
      <c r="AA194" s="59"/>
      <c r="AB194" s="59"/>
      <c r="AC194" s="59"/>
      <c r="AD194" s="59"/>
      <c r="AE194" s="59"/>
      <c r="AF194" s="57" t="s">
        <v>1770</v>
      </c>
      <c r="AG194" s="101">
        <v>4031</v>
      </c>
    </row>
    <row r="195" spans="1:33" x14ac:dyDescent="0.2">
      <c r="A195" s="57">
        <v>191</v>
      </c>
      <c r="B195" s="55" t="s">
        <v>1250</v>
      </c>
      <c r="C195" s="54" t="s">
        <v>581</v>
      </c>
      <c r="D195" s="54" t="s">
        <v>1595</v>
      </c>
      <c r="E195" s="54" t="s">
        <v>1596</v>
      </c>
      <c r="F195" s="57" t="s">
        <v>1776</v>
      </c>
      <c r="G195" s="59"/>
      <c r="H195" s="59"/>
      <c r="I195" s="59"/>
      <c r="J195" s="59"/>
      <c r="K195" s="59" t="s">
        <v>78</v>
      </c>
      <c r="L195" s="59"/>
      <c r="M195" s="59"/>
      <c r="N195" s="59"/>
      <c r="O195" s="59"/>
      <c r="P195" s="59"/>
      <c r="Q195" s="59"/>
      <c r="R195" s="59"/>
      <c r="S195" s="59"/>
      <c r="T195" s="59"/>
      <c r="U195" s="59"/>
      <c r="V195" s="59"/>
      <c r="W195" s="59"/>
      <c r="X195" s="59"/>
      <c r="Y195" s="59"/>
      <c r="Z195" s="59"/>
      <c r="AA195" s="59"/>
      <c r="AB195" s="59"/>
      <c r="AC195" s="59"/>
      <c r="AD195" s="59"/>
      <c r="AE195" s="59"/>
      <c r="AF195" s="57" t="s">
        <v>1771</v>
      </c>
      <c r="AG195" s="101">
        <v>5010</v>
      </c>
    </row>
    <row r="196" spans="1:33" x14ac:dyDescent="0.2">
      <c r="A196" s="57">
        <v>192</v>
      </c>
      <c r="B196" s="55" t="s">
        <v>1251</v>
      </c>
      <c r="C196" s="54" t="s">
        <v>1826</v>
      </c>
      <c r="D196" s="54" t="s">
        <v>1652</v>
      </c>
      <c r="E196" s="54" t="s">
        <v>755</v>
      </c>
      <c r="F196" s="57" t="s">
        <v>1776</v>
      </c>
      <c r="G196" s="59"/>
      <c r="H196" s="59"/>
      <c r="I196" s="59"/>
      <c r="J196" s="59"/>
      <c r="K196" s="59" t="s">
        <v>78</v>
      </c>
      <c r="L196" s="59"/>
      <c r="M196" s="59"/>
      <c r="N196" s="59"/>
      <c r="O196" s="59"/>
      <c r="P196" s="59"/>
      <c r="Q196" s="59"/>
      <c r="R196" s="59"/>
      <c r="S196" s="59"/>
      <c r="T196" s="59"/>
      <c r="U196" s="59"/>
      <c r="V196" s="59"/>
      <c r="W196" s="59"/>
      <c r="X196" s="59"/>
      <c r="Y196" s="59"/>
      <c r="Z196" s="59"/>
      <c r="AA196" s="59"/>
      <c r="AB196" s="59"/>
      <c r="AC196" s="59"/>
      <c r="AD196" s="59"/>
      <c r="AE196" s="59"/>
      <c r="AF196" s="57" t="s">
        <v>1771</v>
      </c>
      <c r="AG196" s="101">
        <v>5011</v>
      </c>
    </row>
    <row r="197" spans="1:33" x14ac:dyDescent="0.2">
      <c r="A197" s="57">
        <v>193</v>
      </c>
      <c r="B197" s="55" t="s">
        <v>1250</v>
      </c>
      <c r="C197" s="54" t="s">
        <v>581</v>
      </c>
      <c r="D197" s="54" t="s">
        <v>1595</v>
      </c>
      <c r="E197" s="54" t="s">
        <v>756</v>
      </c>
      <c r="F197" s="57" t="s">
        <v>1776</v>
      </c>
      <c r="G197" s="59"/>
      <c r="H197" s="59"/>
      <c r="I197" s="59"/>
      <c r="J197" s="59"/>
      <c r="K197" s="59" t="s">
        <v>78</v>
      </c>
      <c r="L197" s="59"/>
      <c r="M197" s="59"/>
      <c r="N197" s="59"/>
      <c r="O197" s="59"/>
      <c r="P197" s="59"/>
      <c r="Q197" s="59"/>
      <c r="R197" s="59"/>
      <c r="S197" s="59"/>
      <c r="T197" s="59"/>
      <c r="U197" s="59"/>
      <c r="V197" s="59"/>
      <c r="W197" s="59"/>
      <c r="X197" s="59"/>
      <c r="Y197" s="59"/>
      <c r="Z197" s="59"/>
      <c r="AA197" s="59"/>
      <c r="AB197" s="59"/>
      <c r="AC197" s="59"/>
      <c r="AD197" s="59"/>
      <c r="AE197" s="59"/>
      <c r="AF197" s="57" t="s">
        <v>1771</v>
      </c>
      <c r="AG197" s="101">
        <v>5012</v>
      </c>
    </row>
    <row r="198" spans="1:33" x14ac:dyDescent="0.2">
      <c r="A198" s="57">
        <v>194</v>
      </c>
      <c r="B198" s="55" t="s">
        <v>1251</v>
      </c>
      <c r="C198" s="54" t="s">
        <v>1826</v>
      </c>
      <c r="D198" s="54" t="s">
        <v>1652</v>
      </c>
      <c r="E198" s="54" t="s">
        <v>757</v>
      </c>
      <c r="F198" s="57" t="s">
        <v>1776</v>
      </c>
      <c r="G198" s="59"/>
      <c r="H198" s="59"/>
      <c r="I198" s="59"/>
      <c r="J198" s="59"/>
      <c r="K198" s="59" t="s">
        <v>78</v>
      </c>
      <c r="L198" s="59"/>
      <c r="M198" s="59"/>
      <c r="N198" s="59"/>
      <c r="O198" s="59"/>
      <c r="P198" s="59"/>
      <c r="Q198" s="59"/>
      <c r="R198" s="59"/>
      <c r="S198" s="59"/>
      <c r="T198" s="59"/>
      <c r="U198" s="59"/>
      <c r="V198" s="59"/>
      <c r="W198" s="59"/>
      <c r="X198" s="59"/>
      <c r="Y198" s="59"/>
      <c r="Z198" s="59"/>
      <c r="AA198" s="59"/>
      <c r="AB198" s="59"/>
      <c r="AC198" s="59"/>
      <c r="AD198" s="59"/>
      <c r="AE198" s="59"/>
      <c r="AF198" s="57" t="s">
        <v>1771</v>
      </c>
      <c r="AG198" s="101">
        <v>5013</v>
      </c>
    </row>
    <row r="199" spans="1:33" x14ac:dyDescent="0.2">
      <c r="A199" s="57">
        <v>195</v>
      </c>
      <c r="B199" s="55" t="s">
        <v>1249</v>
      </c>
      <c r="C199" s="54" t="s">
        <v>1826</v>
      </c>
      <c r="D199" s="54" t="s">
        <v>1594</v>
      </c>
      <c r="E199" s="54" t="s">
        <v>1973</v>
      </c>
      <c r="F199" s="57" t="s">
        <v>1776</v>
      </c>
      <c r="G199" s="59"/>
      <c r="H199" s="59"/>
      <c r="I199" s="59"/>
      <c r="J199" s="59"/>
      <c r="K199" s="59" t="s">
        <v>78</v>
      </c>
      <c r="L199" s="59"/>
      <c r="M199" s="59"/>
      <c r="N199" s="59"/>
      <c r="O199" s="59"/>
      <c r="P199" s="59"/>
      <c r="Q199" s="59"/>
      <c r="R199" s="59"/>
      <c r="S199" s="59"/>
      <c r="T199" s="59"/>
      <c r="U199" s="59"/>
      <c r="V199" s="59"/>
      <c r="W199" s="59"/>
      <c r="X199" s="59"/>
      <c r="Y199" s="59"/>
      <c r="Z199" s="59"/>
      <c r="AA199" s="59"/>
      <c r="AB199" s="59"/>
      <c r="AC199" s="59"/>
      <c r="AD199" s="59"/>
      <c r="AE199" s="59"/>
      <c r="AF199" s="57" t="s">
        <v>1771</v>
      </c>
      <c r="AG199" s="101">
        <v>5014</v>
      </c>
    </row>
    <row r="200" spans="1:33" x14ac:dyDescent="0.2">
      <c r="A200" s="57">
        <v>196</v>
      </c>
      <c r="B200" s="55" t="s">
        <v>1264</v>
      </c>
      <c r="C200" s="54" t="s">
        <v>1826</v>
      </c>
      <c r="D200" s="54" t="s">
        <v>149</v>
      </c>
      <c r="E200" s="54" t="s">
        <v>1974</v>
      </c>
      <c r="F200" s="57" t="s">
        <v>1776</v>
      </c>
      <c r="G200" s="59"/>
      <c r="H200" s="59"/>
      <c r="I200" s="59"/>
      <c r="J200" s="59"/>
      <c r="K200" s="59" t="s">
        <v>78</v>
      </c>
      <c r="L200" s="59"/>
      <c r="M200" s="59"/>
      <c r="N200" s="59"/>
      <c r="O200" s="59"/>
      <c r="P200" s="59"/>
      <c r="Q200" s="59"/>
      <c r="R200" s="59"/>
      <c r="S200" s="59"/>
      <c r="T200" s="59"/>
      <c r="U200" s="59"/>
      <c r="V200" s="59"/>
      <c r="W200" s="59"/>
      <c r="X200" s="59"/>
      <c r="Y200" s="59"/>
      <c r="Z200" s="59"/>
      <c r="AA200" s="59"/>
      <c r="AB200" s="59"/>
      <c r="AC200" s="59"/>
      <c r="AD200" s="59"/>
      <c r="AE200" s="59"/>
      <c r="AF200" s="57" t="s">
        <v>1771</v>
      </c>
      <c r="AG200" s="101">
        <v>5015</v>
      </c>
    </row>
    <row r="201" spans="1:33" x14ac:dyDescent="0.2">
      <c r="A201" s="57">
        <v>197</v>
      </c>
      <c r="B201" s="55" t="s">
        <v>1252</v>
      </c>
      <c r="C201" s="54" t="s">
        <v>1826</v>
      </c>
      <c r="D201" s="54" t="s">
        <v>1653</v>
      </c>
      <c r="E201" s="54" t="s">
        <v>1654</v>
      </c>
      <c r="F201" s="57" t="s">
        <v>1776</v>
      </c>
      <c r="G201" s="59"/>
      <c r="H201" s="59"/>
      <c r="I201" s="59"/>
      <c r="J201" s="59"/>
      <c r="K201" s="59"/>
      <c r="L201" s="59"/>
      <c r="M201" s="59"/>
      <c r="N201" s="59"/>
      <c r="O201" s="59"/>
      <c r="P201" s="59"/>
      <c r="Q201" s="59"/>
      <c r="R201" s="59"/>
      <c r="S201" s="59"/>
      <c r="T201" s="59"/>
      <c r="U201" s="59"/>
      <c r="V201" s="59"/>
      <c r="W201" s="59" t="s">
        <v>78</v>
      </c>
      <c r="X201" s="59"/>
      <c r="Y201" s="59"/>
      <c r="Z201" s="59"/>
      <c r="AA201" s="59"/>
      <c r="AB201" s="59"/>
      <c r="AC201" s="59"/>
      <c r="AD201" s="59"/>
      <c r="AE201" s="59"/>
      <c r="AF201" s="57" t="s">
        <v>1772</v>
      </c>
      <c r="AG201" s="101">
        <v>6010</v>
      </c>
    </row>
    <row r="202" spans="1:33" x14ac:dyDescent="0.2">
      <c r="A202" s="57">
        <v>198</v>
      </c>
      <c r="B202" s="55" t="s">
        <v>1252</v>
      </c>
      <c r="C202" s="54" t="s">
        <v>1826</v>
      </c>
      <c r="D202" s="54" t="s">
        <v>1653</v>
      </c>
      <c r="E202" s="54" t="s">
        <v>1975</v>
      </c>
      <c r="F202" s="57" t="s">
        <v>1776</v>
      </c>
      <c r="G202" s="59"/>
      <c r="H202" s="59"/>
      <c r="I202" s="59"/>
      <c r="J202" s="59"/>
      <c r="K202" s="59"/>
      <c r="L202" s="59"/>
      <c r="M202" s="59"/>
      <c r="N202" s="59"/>
      <c r="O202" s="59"/>
      <c r="P202" s="59"/>
      <c r="Q202" s="59"/>
      <c r="R202" s="59"/>
      <c r="S202" s="59"/>
      <c r="T202" s="59"/>
      <c r="U202" s="59"/>
      <c r="V202" s="59"/>
      <c r="W202" s="59" t="s">
        <v>78</v>
      </c>
      <c r="X202" s="59"/>
      <c r="Y202" s="59"/>
      <c r="Z202" s="59"/>
      <c r="AA202" s="59"/>
      <c r="AB202" s="59"/>
      <c r="AC202" s="59"/>
      <c r="AD202" s="59"/>
      <c r="AE202" s="59"/>
      <c r="AF202" s="57" t="s">
        <v>1772</v>
      </c>
      <c r="AG202" s="101">
        <v>6011</v>
      </c>
    </row>
    <row r="203" spans="1:33" x14ac:dyDescent="0.2">
      <c r="A203" s="57">
        <v>199</v>
      </c>
      <c r="B203" s="55" t="s">
        <v>1252</v>
      </c>
      <c r="C203" s="54" t="s">
        <v>1826</v>
      </c>
      <c r="D203" s="54" t="s">
        <v>1653</v>
      </c>
      <c r="E203" s="54" t="s">
        <v>1976</v>
      </c>
      <c r="F203" s="57" t="s">
        <v>1776</v>
      </c>
      <c r="G203" s="59"/>
      <c r="H203" s="59"/>
      <c r="I203" s="59"/>
      <c r="J203" s="59"/>
      <c r="K203" s="59"/>
      <c r="L203" s="59"/>
      <c r="M203" s="59"/>
      <c r="N203" s="59"/>
      <c r="O203" s="59"/>
      <c r="P203" s="59"/>
      <c r="Q203" s="59"/>
      <c r="R203" s="59"/>
      <c r="S203" s="59"/>
      <c r="T203" s="59"/>
      <c r="U203" s="59"/>
      <c r="V203" s="59"/>
      <c r="W203" s="59" t="s">
        <v>78</v>
      </c>
      <c r="X203" s="59"/>
      <c r="Y203" s="59"/>
      <c r="Z203" s="59"/>
      <c r="AA203" s="59"/>
      <c r="AB203" s="59"/>
      <c r="AC203" s="59"/>
      <c r="AD203" s="59"/>
      <c r="AE203" s="59"/>
      <c r="AF203" s="57" t="s">
        <v>1772</v>
      </c>
      <c r="AG203" s="101">
        <v>6012</v>
      </c>
    </row>
    <row r="204" spans="1:33" x14ac:dyDescent="0.2">
      <c r="A204" s="57">
        <v>200</v>
      </c>
      <c r="B204" s="55" t="s">
        <v>1252</v>
      </c>
      <c r="C204" s="54" t="s">
        <v>1826</v>
      </c>
      <c r="D204" s="54" t="s">
        <v>1653</v>
      </c>
      <c r="E204" s="54" t="s">
        <v>1977</v>
      </c>
      <c r="F204" s="57" t="s">
        <v>1776</v>
      </c>
      <c r="G204" s="59"/>
      <c r="H204" s="59"/>
      <c r="I204" s="59"/>
      <c r="J204" s="59"/>
      <c r="K204" s="59"/>
      <c r="L204" s="59"/>
      <c r="M204" s="59"/>
      <c r="N204" s="59"/>
      <c r="O204" s="59"/>
      <c r="P204" s="59"/>
      <c r="Q204" s="59"/>
      <c r="R204" s="59"/>
      <c r="S204" s="59"/>
      <c r="T204" s="59"/>
      <c r="U204" s="59"/>
      <c r="V204" s="59"/>
      <c r="W204" s="59" t="s">
        <v>78</v>
      </c>
      <c r="X204" s="59"/>
      <c r="Y204" s="59"/>
      <c r="Z204" s="59"/>
      <c r="AA204" s="59"/>
      <c r="AB204" s="59"/>
      <c r="AC204" s="59"/>
      <c r="AD204" s="59"/>
      <c r="AE204" s="59"/>
      <c r="AF204" s="57" t="s">
        <v>1772</v>
      </c>
      <c r="AG204" s="101">
        <v>6013</v>
      </c>
    </row>
    <row r="205" spans="1:33" x14ac:dyDescent="0.2">
      <c r="A205" s="57">
        <v>201</v>
      </c>
      <c r="B205" s="55" t="s">
        <v>1252</v>
      </c>
      <c r="C205" s="54" t="s">
        <v>1826</v>
      </c>
      <c r="D205" s="54" t="s">
        <v>1653</v>
      </c>
      <c r="E205" s="54" t="s">
        <v>1978</v>
      </c>
      <c r="F205" s="57" t="s">
        <v>1776</v>
      </c>
      <c r="G205" s="59"/>
      <c r="H205" s="59"/>
      <c r="I205" s="59"/>
      <c r="J205" s="59"/>
      <c r="K205" s="59"/>
      <c r="L205" s="59"/>
      <c r="M205" s="59"/>
      <c r="N205" s="59"/>
      <c r="O205" s="59"/>
      <c r="P205" s="59"/>
      <c r="Q205" s="59"/>
      <c r="R205" s="59"/>
      <c r="S205" s="59"/>
      <c r="T205" s="59"/>
      <c r="U205" s="59"/>
      <c r="V205" s="59"/>
      <c r="W205" s="59" t="s">
        <v>78</v>
      </c>
      <c r="X205" s="59"/>
      <c r="Y205" s="59"/>
      <c r="Z205" s="59"/>
      <c r="AA205" s="59"/>
      <c r="AB205" s="59"/>
      <c r="AC205" s="59"/>
      <c r="AD205" s="59"/>
      <c r="AE205" s="59"/>
      <c r="AF205" s="57" t="s">
        <v>1772</v>
      </c>
      <c r="AG205" s="101">
        <v>6014</v>
      </c>
    </row>
    <row r="206" spans="1:33" x14ac:dyDescent="0.2">
      <c r="A206" s="57">
        <v>202</v>
      </c>
      <c r="B206" s="55" t="s">
        <v>1253</v>
      </c>
      <c r="C206" s="54" t="s">
        <v>581</v>
      </c>
      <c r="D206" s="54" t="s">
        <v>1655</v>
      </c>
      <c r="E206" s="54" t="s">
        <v>1979</v>
      </c>
      <c r="F206" s="57" t="s">
        <v>1776</v>
      </c>
      <c r="G206" s="59"/>
      <c r="H206" s="59"/>
      <c r="I206" s="59"/>
      <c r="J206" s="59"/>
      <c r="K206" s="59"/>
      <c r="L206" s="59"/>
      <c r="M206" s="59"/>
      <c r="N206" s="59"/>
      <c r="O206" s="59"/>
      <c r="P206" s="59"/>
      <c r="Q206" s="59"/>
      <c r="R206" s="59"/>
      <c r="S206" s="59"/>
      <c r="T206" s="59"/>
      <c r="U206" s="59"/>
      <c r="V206" s="59"/>
      <c r="W206" s="59" t="s">
        <v>78</v>
      </c>
      <c r="X206" s="59"/>
      <c r="Y206" s="59"/>
      <c r="Z206" s="59"/>
      <c r="AA206" s="59"/>
      <c r="AB206" s="59"/>
      <c r="AC206" s="59"/>
      <c r="AD206" s="59"/>
      <c r="AE206" s="59"/>
      <c r="AF206" s="57" t="s">
        <v>1772</v>
      </c>
      <c r="AG206" s="101">
        <v>6015</v>
      </c>
    </row>
    <row r="207" spans="1:33" x14ac:dyDescent="0.2">
      <c r="A207" s="57">
        <v>203</v>
      </c>
      <c r="B207" s="55" t="s">
        <v>1263</v>
      </c>
      <c r="C207" s="54" t="s">
        <v>1826</v>
      </c>
      <c r="D207" s="54" t="s">
        <v>148</v>
      </c>
      <c r="E207" s="54" t="s">
        <v>1956</v>
      </c>
      <c r="F207" s="57" t="s">
        <v>1776</v>
      </c>
      <c r="G207" s="59"/>
      <c r="H207" s="59"/>
      <c r="I207" s="59"/>
      <c r="J207" s="59"/>
      <c r="K207" s="59"/>
      <c r="L207" s="59"/>
      <c r="M207" s="59"/>
      <c r="N207" s="59"/>
      <c r="O207" s="59"/>
      <c r="P207" s="59"/>
      <c r="Q207" s="59"/>
      <c r="R207" s="59"/>
      <c r="S207" s="59"/>
      <c r="T207" s="59"/>
      <c r="U207" s="59"/>
      <c r="V207" s="59"/>
      <c r="W207" s="59" t="s">
        <v>78</v>
      </c>
      <c r="X207" s="59"/>
      <c r="Y207" s="59"/>
      <c r="Z207" s="59"/>
      <c r="AA207" s="59"/>
      <c r="AB207" s="59"/>
      <c r="AC207" s="59"/>
      <c r="AD207" s="59"/>
      <c r="AE207" s="59"/>
      <c r="AF207" s="57" t="s">
        <v>1772</v>
      </c>
      <c r="AG207" s="101">
        <v>6016</v>
      </c>
    </row>
    <row r="208" spans="1:33" x14ac:dyDescent="0.2">
      <c r="A208" s="57">
        <v>204</v>
      </c>
      <c r="B208" s="55" t="s">
        <v>1262</v>
      </c>
      <c r="C208" s="54" t="s">
        <v>1826</v>
      </c>
      <c r="D208" s="54" t="s">
        <v>147</v>
      </c>
      <c r="E208" s="54" t="s">
        <v>1957</v>
      </c>
      <c r="F208" s="57" t="s">
        <v>1776</v>
      </c>
      <c r="G208" s="59"/>
      <c r="H208" s="59"/>
      <c r="I208" s="59"/>
      <c r="J208" s="59"/>
      <c r="K208" s="59"/>
      <c r="L208" s="59"/>
      <c r="M208" s="59"/>
      <c r="N208" s="59"/>
      <c r="O208" s="59"/>
      <c r="P208" s="59"/>
      <c r="Q208" s="59"/>
      <c r="R208" s="59"/>
      <c r="S208" s="59"/>
      <c r="T208" s="59"/>
      <c r="U208" s="59"/>
      <c r="V208" s="59"/>
      <c r="W208" s="59" t="s">
        <v>78</v>
      </c>
      <c r="X208" s="59"/>
      <c r="Y208" s="59"/>
      <c r="Z208" s="59"/>
      <c r="AA208" s="59"/>
      <c r="AB208" s="59"/>
      <c r="AC208" s="59"/>
      <c r="AD208" s="59"/>
      <c r="AE208" s="59"/>
      <c r="AF208" s="57" t="s">
        <v>1772</v>
      </c>
      <c r="AG208" s="101">
        <v>6016</v>
      </c>
    </row>
    <row r="209" spans="1:33" x14ac:dyDescent="0.2">
      <c r="A209" s="57">
        <v>205</v>
      </c>
      <c r="B209" s="55" t="s">
        <v>1262</v>
      </c>
      <c r="C209" s="54" t="s">
        <v>1826</v>
      </c>
      <c r="D209" s="54" t="s">
        <v>147</v>
      </c>
      <c r="E209" s="54" t="s">
        <v>1958</v>
      </c>
      <c r="F209" s="57" t="s">
        <v>1776</v>
      </c>
      <c r="G209" s="59"/>
      <c r="H209" s="59"/>
      <c r="I209" s="59"/>
      <c r="J209" s="59"/>
      <c r="K209" s="59"/>
      <c r="L209" s="59"/>
      <c r="M209" s="59"/>
      <c r="N209" s="59"/>
      <c r="O209" s="59"/>
      <c r="P209" s="59"/>
      <c r="Q209" s="59"/>
      <c r="R209" s="59"/>
      <c r="S209" s="59"/>
      <c r="T209" s="59"/>
      <c r="U209" s="59"/>
      <c r="V209" s="59"/>
      <c r="W209" s="59" t="s">
        <v>78</v>
      </c>
      <c r="X209" s="59"/>
      <c r="Y209" s="59"/>
      <c r="Z209" s="59"/>
      <c r="AA209" s="59"/>
      <c r="AB209" s="59"/>
      <c r="AC209" s="59"/>
      <c r="AD209" s="59"/>
      <c r="AE209" s="59"/>
      <c r="AF209" s="57" t="s">
        <v>1772</v>
      </c>
      <c r="AG209" s="101">
        <v>6017</v>
      </c>
    </row>
    <row r="210" spans="1:33" x14ac:dyDescent="0.2">
      <c r="A210" s="57">
        <v>206</v>
      </c>
      <c r="B210" s="55" t="s">
        <v>1263</v>
      </c>
      <c r="C210" s="54" t="s">
        <v>1826</v>
      </c>
      <c r="D210" s="54" t="s">
        <v>148</v>
      </c>
      <c r="E210" s="54" t="s">
        <v>1959</v>
      </c>
      <c r="F210" s="57" t="s">
        <v>1776</v>
      </c>
      <c r="G210" s="59"/>
      <c r="H210" s="59"/>
      <c r="I210" s="59"/>
      <c r="J210" s="59"/>
      <c r="K210" s="59"/>
      <c r="L210" s="59"/>
      <c r="M210" s="59"/>
      <c r="N210" s="59"/>
      <c r="O210" s="59"/>
      <c r="P210" s="59"/>
      <c r="Q210" s="59"/>
      <c r="R210" s="59"/>
      <c r="S210" s="59"/>
      <c r="T210" s="59"/>
      <c r="U210" s="59"/>
      <c r="V210" s="59"/>
      <c r="W210" s="59" t="s">
        <v>78</v>
      </c>
      <c r="X210" s="59"/>
      <c r="Y210" s="59"/>
      <c r="Z210" s="59"/>
      <c r="AA210" s="59"/>
      <c r="AB210" s="59"/>
      <c r="AC210" s="59"/>
      <c r="AD210" s="59"/>
      <c r="AE210" s="59"/>
      <c r="AF210" s="57" t="s">
        <v>1772</v>
      </c>
      <c r="AG210" s="101">
        <v>6017</v>
      </c>
    </row>
    <row r="211" spans="1:33" x14ac:dyDescent="0.2">
      <c r="A211" s="57">
        <v>207</v>
      </c>
      <c r="B211" s="55" t="s">
        <v>1256</v>
      </c>
      <c r="C211" s="54" t="s">
        <v>581</v>
      </c>
      <c r="D211" s="54" t="s">
        <v>1659</v>
      </c>
      <c r="E211" s="54" t="s">
        <v>1660</v>
      </c>
      <c r="F211" s="57" t="s">
        <v>1776</v>
      </c>
      <c r="G211" s="59"/>
      <c r="H211" s="59"/>
      <c r="I211" s="59"/>
      <c r="J211" s="59"/>
      <c r="K211" s="59"/>
      <c r="L211" s="59"/>
      <c r="M211" s="59"/>
      <c r="N211" s="59"/>
      <c r="O211" s="59"/>
      <c r="P211" s="59"/>
      <c r="Q211" s="59"/>
      <c r="R211" s="59"/>
      <c r="S211" s="59"/>
      <c r="T211" s="59"/>
      <c r="U211" s="59"/>
      <c r="V211" s="59"/>
      <c r="W211" s="59" t="s">
        <v>78</v>
      </c>
      <c r="X211" s="59"/>
      <c r="Y211" s="59"/>
      <c r="Z211" s="59"/>
      <c r="AA211" s="59"/>
      <c r="AB211" s="59"/>
      <c r="AC211" s="59"/>
      <c r="AD211" s="59"/>
      <c r="AE211" s="59"/>
      <c r="AF211" s="57" t="s">
        <v>1772</v>
      </c>
      <c r="AG211" s="101">
        <v>6018</v>
      </c>
    </row>
    <row r="212" spans="1:33" x14ac:dyDescent="0.2">
      <c r="A212" s="57">
        <v>208</v>
      </c>
      <c r="B212" s="55">
        <v>170402</v>
      </c>
      <c r="C212" s="54" t="s">
        <v>1826</v>
      </c>
      <c r="D212" s="54" t="s">
        <v>297</v>
      </c>
      <c r="E212" s="54" t="s">
        <v>1773</v>
      </c>
      <c r="F212" s="57" t="s">
        <v>1776</v>
      </c>
      <c r="G212" s="59"/>
      <c r="H212" s="59"/>
      <c r="I212" s="59"/>
      <c r="J212" s="59"/>
      <c r="K212" s="59"/>
      <c r="L212" s="59"/>
      <c r="M212" s="59"/>
      <c r="N212" s="59"/>
      <c r="O212" s="59"/>
      <c r="P212" s="59"/>
      <c r="Q212" s="59"/>
      <c r="R212" s="59"/>
      <c r="S212" s="59"/>
      <c r="T212" s="59"/>
      <c r="U212" s="59"/>
      <c r="V212" s="59"/>
      <c r="W212" s="59" t="s">
        <v>78</v>
      </c>
      <c r="X212" s="59"/>
      <c r="Y212" s="59"/>
      <c r="Z212" s="59"/>
      <c r="AA212" s="59"/>
      <c r="AB212" s="59"/>
      <c r="AC212" s="59"/>
      <c r="AD212" s="59"/>
      <c r="AE212" s="59"/>
      <c r="AF212" s="57" t="s">
        <v>1772</v>
      </c>
      <c r="AG212" s="101">
        <v>6019</v>
      </c>
    </row>
    <row r="213" spans="1:33" x14ac:dyDescent="0.2">
      <c r="A213" s="57">
        <v>209</v>
      </c>
      <c r="B213" s="55" t="s">
        <v>1261</v>
      </c>
      <c r="C213" s="54" t="s">
        <v>581</v>
      </c>
      <c r="D213" s="54" t="s">
        <v>509</v>
      </c>
      <c r="E213" s="54" t="s">
        <v>1960</v>
      </c>
      <c r="F213" s="57" t="s">
        <v>1776</v>
      </c>
      <c r="G213" s="59"/>
      <c r="H213" s="59"/>
      <c r="I213" s="59"/>
      <c r="J213" s="59"/>
      <c r="K213" s="59"/>
      <c r="L213" s="59"/>
      <c r="M213" s="59"/>
      <c r="N213" s="59"/>
      <c r="O213" s="59"/>
      <c r="P213" s="59"/>
      <c r="Q213" s="59"/>
      <c r="R213" s="59"/>
      <c r="S213" s="59"/>
      <c r="T213" s="59"/>
      <c r="U213" s="59"/>
      <c r="V213" s="59"/>
      <c r="W213" s="59" t="s">
        <v>78</v>
      </c>
      <c r="X213" s="59"/>
      <c r="Y213" s="59"/>
      <c r="Z213" s="59"/>
      <c r="AA213" s="59"/>
      <c r="AB213" s="59"/>
      <c r="AC213" s="59"/>
      <c r="AD213" s="59"/>
      <c r="AE213" s="59"/>
      <c r="AF213" s="57" t="s">
        <v>1772</v>
      </c>
      <c r="AG213" s="101">
        <v>6020</v>
      </c>
    </row>
    <row r="214" spans="1:33" x14ac:dyDescent="0.2">
      <c r="A214" s="57">
        <v>210</v>
      </c>
      <c r="B214" s="55" t="s">
        <v>1261</v>
      </c>
      <c r="C214" s="54" t="s">
        <v>581</v>
      </c>
      <c r="D214" s="54" t="s">
        <v>509</v>
      </c>
      <c r="E214" s="54" t="s">
        <v>509</v>
      </c>
      <c r="F214" s="57" t="s">
        <v>1776</v>
      </c>
      <c r="G214" s="59"/>
      <c r="H214" s="59"/>
      <c r="I214" s="59"/>
      <c r="J214" s="59"/>
      <c r="K214" s="59"/>
      <c r="L214" s="59"/>
      <c r="M214" s="59"/>
      <c r="N214" s="59"/>
      <c r="O214" s="59"/>
      <c r="P214" s="59"/>
      <c r="Q214" s="59"/>
      <c r="R214" s="59"/>
      <c r="S214" s="59"/>
      <c r="T214" s="59"/>
      <c r="U214" s="59"/>
      <c r="V214" s="59"/>
      <c r="W214" s="59" t="s">
        <v>78</v>
      </c>
      <c r="X214" s="59"/>
      <c r="Y214" s="59"/>
      <c r="Z214" s="59"/>
      <c r="AA214" s="59"/>
      <c r="AB214" s="59"/>
      <c r="AC214" s="59"/>
      <c r="AD214" s="59"/>
      <c r="AE214" s="59"/>
      <c r="AF214" s="57" t="s">
        <v>1772</v>
      </c>
      <c r="AG214" s="101">
        <v>6021</v>
      </c>
    </row>
    <row r="215" spans="1:33" x14ac:dyDescent="0.2">
      <c r="A215" s="57">
        <v>211</v>
      </c>
      <c r="B215" s="55" t="s">
        <v>1260</v>
      </c>
      <c r="C215" s="54" t="s">
        <v>581</v>
      </c>
      <c r="D215" s="54" t="s">
        <v>1665</v>
      </c>
      <c r="E215" s="54" t="s">
        <v>1666</v>
      </c>
      <c r="F215" s="57" t="s">
        <v>1776</v>
      </c>
      <c r="G215" s="59"/>
      <c r="H215" s="59"/>
      <c r="I215" s="59"/>
      <c r="J215" s="59"/>
      <c r="K215" s="59"/>
      <c r="L215" s="59"/>
      <c r="M215" s="59"/>
      <c r="N215" s="59"/>
      <c r="O215" s="59"/>
      <c r="P215" s="59"/>
      <c r="Q215" s="59"/>
      <c r="R215" s="59"/>
      <c r="S215" s="59"/>
      <c r="T215" s="59"/>
      <c r="U215" s="59"/>
      <c r="V215" s="59"/>
      <c r="W215" s="59" t="s">
        <v>78</v>
      </c>
      <c r="X215" s="59"/>
      <c r="Y215" s="59"/>
      <c r="Z215" s="59"/>
      <c r="AA215" s="59"/>
      <c r="AB215" s="59"/>
      <c r="AC215" s="59"/>
      <c r="AD215" s="59"/>
      <c r="AE215" s="59"/>
      <c r="AF215" s="57" t="s">
        <v>1772</v>
      </c>
      <c r="AG215" s="101">
        <v>6022</v>
      </c>
    </row>
    <row r="216" spans="1:33" x14ac:dyDescent="0.2">
      <c r="A216" s="57">
        <v>212</v>
      </c>
      <c r="B216" s="55" t="s">
        <v>1259</v>
      </c>
      <c r="C216" s="54" t="s">
        <v>581</v>
      </c>
      <c r="D216" s="54" t="s">
        <v>1664</v>
      </c>
      <c r="E216" s="54" t="s">
        <v>1961</v>
      </c>
      <c r="F216" s="57" t="s">
        <v>1776</v>
      </c>
      <c r="G216" s="59"/>
      <c r="H216" s="59"/>
      <c r="I216" s="59"/>
      <c r="J216" s="59"/>
      <c r="K216" s="59"/>
      <c r="L216" s="59"/>
      <c r="M216" s="59"/>
      <c r="N216" s="59"/>
      <c r="O216" s="59"/>
      <c r="P216" s="59"/>
      <c r="Q216" s="59"/>
      <c r="R216" s="59"/>
      <c r="S216" s="59"/>
      <c r="T216" s="59"/>
      <c r="U216" s="59"/>
      <c r="V216" s="59"/>
      <c r="W216" s="59" t="s">
        <v>78</v>
      </c>
      <c r="X216" s="59"/>
      <c r="Y216" s="59"/>
      <c r="Z216" s="59"/>
      <c r="AA216" s="59"/>
      <c r="AB216" s="59"/>
      <c r="AC216" s="59"/>
      <c r="AD216" s="59"/>
      <c r="AE216" s="59"/>
      <c r="AF216" s="57" t="s">
        <v>1772</v>
      </c>
      <c r="AG216" s="101">
        <v>6023</v>
      </c>
    </row>
    <row r="217" spans="1:33" x14ac:dyDescent="0.2">
      <c r="A217" s="57">
        <v>213</v>
      </c>
      <c r="B217" s="55" t="s">
        <v>1258</v>
      </c>
      <c r="C217" s="54" t="s">
        <v>581</v>
      </c>
      <c r="D217" s="54" t="s">
        <v>1663</v>
      </c>
      <c r="E217" s="54" t="s">
        <v>1962</v>
      </c>
      <c r="F217" s="57" t="s">
        <v>1776</v>
      </c>
      <c r="G217" s="59"/>
      <c r="H217" s="59"/>
      <c r="I217" s="59"/>
      <c r="J217" s="59"/>
      <c r="K217" s="59"/>
      <c r="L217" s="59"/>
      <c r="M217" s="59"/>
      <c r="N217" s="59"/>
      <c r="O217" s="59"/>
      <c r="P217" s="59"/>
      <c r="Q217" s="59"/>
      <c r="R217" s="59"/>
      <c r="S217" s="59"/>
      <c r="T217" s="59"/>
      <c r="U217" s="59"/>
      <c r="V217" s="59"/>
      <c r="W217" s="59" t="s">
        <v>78</v>
      </c>
      <c r="X217" s="59"/>
      <c r="Y217" s="59"/>
      <c r="Z217" s="59"/>
      <c r="AA217" s="59"/>
      <c r="AB217" s="59"/>
      <c r="AC217" s="59"/>
      <c r="AD217" s="59"/>
      <c r="AE217" s="59"/>
      <c r="AF217" s="57" t="s">
        <v>1772</v>
      </c>
      <c r="AG217" s="101">
        <v>6024</v>
      </c>
    </row>
    <row r="218" spans="1:33" x14ac:dyDescent="0.2">
      <c r="A218" s="57">
        <v>214</v>
      </c>
      <c r="B218" s="55" t="s">
        <v>1256</v>
      </c>
      <c r="C218" s="54" t="s">
        <v>581</v>
      </c>
      <c r="D218" s="54" t="s">
        <v>1659</v>
      </c>
      <c r="E218" s="54" t="s">
        <v>1963</v>
      </c>
      <c r="F218" s="57" t="s">
        <v>1776</v>
      </c>
      <c r="G218" s="59"/>
      <c r="H218" s="59"/>
      <c r="I218" s="59"/>
      <c r="J218" s="59"/>
      <c r="K218" s="59"/>
      <c r="L218" s="59"/>
      <c r="M218" s="59"/>
      <c r="N218" s="59"/>
      <c r="O218" s="59"/>
      <c r="P218" s="59"/>
      <c r="Q218" s="59"/>
      <c r="R218" s="59"/>
      <c r="S218" s="59"/>
      <c r="T218" s="59"/>
      <c r="U218" s="59"/>
      <c r="V218" s="59"/>
      <c r="W218" s="59" t="s">
        <v>78</v>
      </c>
      <c r="X218" s="59"/>
      <c r="Y218" s="59"/>
      <c r="Z218" s="59"/>
      <c r="AA218" s="59"/>
      <c r="AB218" s="59"/>
      <c r="AC218" s="59"/>
      <c r="AD218" s="59"/>
      <c r="AE218" s="59"/>
      <c r="AF218" s="57" t="s">
        <v>1772</v>
      </c>
      <c r="AG218" s="101">
        <v>6025</v>
      </c>
    </row>
    <row r="219" spans="1:33" x14ac:dyDescent="0.2">
      <c r="A219" s="57">
        <v>215</v>
      </c>
      <c r="B219" s="55" t="s">
        <v>1720</v>
      </c>
      <c r="C219" s="54" t="s">
        <v>1826</v>
      </c>
      <c r="D219" s="54" t="s">
        <v>1721</v>
      </c>
      <c r="E219" s="54" t="s">
        <v>1964</v>
      </c>
      <c r="F219" s="57" t="s">
        <v>1776</v>
      </c>
      <c r="G219" s="59"/>
      <c r="H219" s="59"/>
      <c r="I219" s="59"/>
      <c r="J219" s="59"/>
      <c r="K219" s="59"/>
      <c r="L219" s="59"/>
      <c r="M219" s="59"/>
      <c r="N219" s="59"/>
      <c r="O219" s="59"/>
      <c r="P219" s="59"/>
      <c r="Q219" s="59"/>
      <c r="R219" s="59"/>
      <c r="S219" s="59"/>
      <c r="T219" s="59"/>
      <c r="U219" s="59"/>
      <c r="V219" s="59"/>
      <c r="W219" s="59"/>
      <c r="X219" s="59"/>
      <c r="Y219" s="59"/>
      <c r="Z219" s="59"/>
      <c r="AA219" s="59"/>
      <c r="AB219" s="59"/>
      <c r="AC219" s="59"/>
      <c r="AD219" s="59"/>
      <c r="AE219" s="59"/>
      <c r="AF219" s="57" t="s">
        <v>1965</v>
      </c>
      <c r="AG219" s="101">
        <v>7010</v>
      </c>
    </row>
    <row r="220" spans="1:33" x14ac:dyDescent="0.2">
      <c r="A220" s="57">
        <v>216</v>
      </c>
      <c r="B220" s="55">
        <v>180110</v>
      </c>
      <c r="C220" s="54" t="s">
        <v>581</v>
      </c>
      <c r="D220" s="54" t="s">
        <v>1397</v>
      </c>
      <c r="E220" s="54" t="s">
        <v>1966</v>
      </c>
      <c r="F220" s="57" t="s">
        <v>1776</v>
      </c>
      <c r="G220" s="59"/>
      <c r="H220" s="59"/>
      <c r="I220" s="59"/>
      <c r="J220" s="59"/>
      <c r="K220" s="59"/>
      <c r="L220" s="59"/>
      <c r="M220" s="59"/>
      <c r="N220" s="59"/>
      <c r="O220" s="59"/>
      <c r="P220" s="59"/>
      <c r="Q220" s="59"/>
      <c r="R220" s="59"/>
      <c r="S220" s="59" t="s">
        <v>78</v>
      </c>
      <c r="T220" s="59"/>
      <c r="U220" s="59"/>
      <c r="V220" s="59"/>
      <c r="W220" s="59"/>
      <c r="X220" s="59"/>
      <c r="Y220" s="59"/>
      <c r="Z220" s="59"/>
      <c r="AA220" s="59"/>
      <c r="AB220" s="59"/>
      <c r="AC220" s="59"/>
      <c r="AD220" s="59"/>
      <c r="AE220" s="59"/>
      <c r="AF220" s="57" t="s">
        <v>1774</v>
      </c>
      <c r="AG220" s="101">
        <v>8010</v>
      </c>
    </row>
    <row r="221" spans="1:33" x14ac:dyDescent="0.2">
      <c r="A221" s="57">
        <v>217</v>
      </c>
      <c r="B221" s="55">
        <v>180108</v>
      </c>
      <c r="C221" s="54" t="s">
        <v>581</v>
      </c>
      <c r="D221" s="54" t="s">
        <v>1395</v>
      </c>
      <c r="E221" s="54" t="s">
        <v>1395</v>
      </c>
      <c r="F221" s="57" t="s">
        <v>1776</v>
      </c>
      <c r="G221" s="59"/>
      <c r="H221" s="59"/>
      <c r="I221" s="59"/>
      <c r="J221" s="59"/>
      <c r="K221" s="59"/>
      <c r="L221" s="59"/>
      <c r="M221" s="59"/>
      <c r="N221" s="59"/>
      <c r="O221" s="59"/>
      <c r="P221" s="59"/>
      <c r="Q221" s="59"/>
      <c r="R221" s="59"/>
      <c r="S221" s="59" t="s">
        <v>78</v>
      </c>
      <c r="T221" s="59"/>
      <c r="U221" s="59"/>
      <c r="V221" s="59"/>
      <c r="W221" s="59"/>
      <c r="X221" s="59"/>
      <c r="Y221" s="59"/>
      <c r="Z221" s="59"/>
      <c r="AA221" s="59"/>
      <c r="AB221" s="59"/>
      <c r="AC221" s="59"/>
      <c r="AD221" s="59"/>
      <c r="AE221" s="59"/>
      <c r="AF221" s="57" t="s">
        <v>1774</v>
      </c>
      <c r="AG221" s="101">
        <v>8011</v>
      </c>
    </row>
    <row r="222" spans="1:33" x14ac:dyDescent="0.2">
      <c r="A222" s="57">
        <v>218</v>
      </c>
      <c r="B222" s="55">
        <v>180109</v>
      </c>
      <c r="C222" s="54" t="s">
        <v>1826</v>
      </c>
      <c r="D222" s="54" t="s">
        <v>1396</v>
      </c>
      <c r="E222" s="54" t="s">
        <v>1967</v>
      </c>
      <c r="F222" s="57" t="s">
        <v>1776</v>
      </c>
      <c r="G222" s="59"/>
      <c r="H222" s="59"/>
      <c r="I222" s="59"/>
      <c r="J222" s="59"/>
      <c r="K222" s="59"/>
      <c r="L222" s="59"/>
      <c r="M222" s="59"/>
      <c r="N222" s="59"/>
      <c r="O222" s="59"/>
      <c r="P222" s="59"/>
      <c r="Q222" s="59"/>
      <c r="R222" s="59"/>
      <c r="S222" s="59" t="s">
        <v>78</v>
      </c>
      <c r="T222" s="59"/>
      <c r="U222" s="59"/>
      <c r="V222" s="59"/>
      <c r="W222" s="59"/>
      <c r="X222" s="59"/>
      <c r="Y222" s="59"/>
      <c r="Z222" s="59"/>
      <c r="AA222" s="59"/>
      <c r="AB222" s="59"/>
      <c r="AC222" s="59"/>
      <c r="AD222" s="59"/>
      <c r="AE222" s="59"/>
      <c r="AF222" s="57" t="s">
        <v>1774</v>
      </c>
      <c r="AG222" s="101">
        <v>8012</v>
      </c>
    </row>
    <row r="223" spans="1:33" x14ac:dyDescent="0.2">
      <c r="A223" s="57">
        <v>219</v>
      </c>
      <c r="B223" s="55">
        <v>180107</v>
      </c>
      <c r="C223" s="54" t="s">
        <v>1826</v>
      </c>
      <c r="D223" s="54" t="s">
        <v>284</v>
      </c>
      <c r="E223" s="54" t="s">
        <v>1968</v>
      </c>
      <c r="F223" s="57" t="s">
        <v>1776</v>
      </c>
      <c r="G223" s="59"/>
      <c r="H223" s="59"/>
      <c r="I223" s="59"/>
      <c r="J223" s="59"/>
      <c r="K223" s="59"/>
      <c r="L223" s="59"/>
      <c r="M223" s="59"/>
      <c r="N223" s="59"/>
      <c r="O223" s="59"/>
      <c r="P223" s="59"/>
      <c r="Q223" s="59"/>
      <c r="R223" s="59"/>
      <c r="S223" s="59" t="s">
        <v>78</v>
      </c>
      <c r="T223" s="59"/>
      <c r="U223" s="59"/>
      <c r="V223" s="59"/>
      <c r="W223" s="59"/>
      <c r="X223" s="59"/>
      <c r="Y223" s="59"/>
      <c r="Z223" s="59"/>
      <c r="AA223" s="59"/>
      <c r="AB223" s="59"/>
      <c r="AC223" s="59"/>
      <c r="AD223" s="59"/>
      <c r="AE223" s="59"/>
      <c r="AF223" s="57" t="s">
        <v>1774</v>
      </c>
      <c r="AG223" s="101">
        <v>8013</v>
      </c>
    </row>
    <row r="224" spans="1:33" x14ac:dyDescent="0.2">
      <c r="A224" s="57">
        <v>220</v>
      </c>
      <c r="B224" s="55">
        <v>180106</v>
      </c>
      <c r="C224" s="54" t="s">
        <v>581</v>
      </c>
      <c r="D224" s="54" t="s">
        <v>283</v>
      </c>
      <c r="E224" s="54" t="s">
        <v>1969</v>
      </c>
      <c r="F224" s="57" t="s">
        <v>1776</v>
      </c>
      <c r="G224" s="59"/>
      <c r="H224" s="59" t="s">
        <v>78</v>
      </c>
      <c r="I224" s="59"/>
      <c r="J224" s="59" t="s">
        <v>78</v>
      </c>
      <c r="K224" s="59"/>
      <c r="L224" s="59"/>
      <c r="M224" s="59"/>
      <c r="N224" s="59" t="s">
        <v>78</v>
      </c>
      <c r="O224" s="59"/>
      <c r="P224" s="59" t="s">
        <v>78</v>
      </c>
      <c r="Q224" s="59"/>
      <c r="R224" s="59"/>
      <c r="S224" s="59" t="s">
        <v>78</v>
      </c>
      <c r="T224" s="59" t="s">
        <v>78</v>
      </c>
      <c r="U224" s="59"/>
      <c r="V224" s="59"/>
      <c r="W224" s="59"/>
      <c r="X224" s="59"/>
      <c r="Y224" s="59"/>
      <c r="Z224" s="59" t="s">
        <v>78</v>
      </c>
      <c r="AA224" s="59"/>
      <c r="AB224" s="59"/>
      <c r="AC224" s="59"/>
      <c r="AD224" s="59" t="s">
        <v>78</v>
      </c>
      <c r="AE224" s="59"/>
      <c r="AF224" s="57" t="s">
        <v>1774</v>
      </c>
      <c r="AG224" s="101">
        <v>8014</v>
      </c>
    </row>
    <row r="225" spans="1:33" x14ac:dyDescent="0.2">
      <c r="A225" s="57">
        <v>221</v>
      </c>
      <c r="B225" s="55">
        <v>180104</v>
      </c>
      <c r="C225" s="54" t="s">
        <v>1826</v>
      </c>
      <c r="D225" s="54" t="s">
        <v>1542</v>
      </c>
      <c r="E225" s="54" t="s">
        <v>1970</v>
      </c>
      <c r="F225" s="57" t="s">
        <v>1776</v>
      </c>
      <c r="G225" s="59"/>
      <c r="H225" s="59"/>
      <c r="I225" s="59"/>
      <c r="J225" s="59"/>
      <c r="K225" s="59"/>
      <c r="L225" s="59"/>
      <c r="M225" s="59"/>
      <c r="N225" s="59"/>
      <c r="O225" s="59"/>
      <c r="P225" s="59"/>
      <c r="Q225" s="59"/>
      <c r="R225" s="59"/>
      <c r="S225" s="59" t="s">
        <v>78</v>
      </c>
      <c r="T225" s="59"/>
      <c r="U225" s="59"/>
      <c r="V225" s="59"/>
      <c r="W225" s="59"/>
      <c r="X225" s="59"/>
      <c r="Y225" s="59"/>
      <c r="Z225" s="59"/>
      <c r="AA225" s="59"/>
      <c r="AB225" s="59"/>
      <c r="AC225" s="59"/>
      <c r="AD225" s="59"/>
      <c r="AE225" s="59"/>
      <c r="AF225" s="57" t="s">
        <v>1774</v>
      </c>
      <c r="AG225" s="101">
        <v>8015</v>
      </c>
    </row>
    <row r="226" spans="1:33" x14ac:dyDescent="0.2">
      <c r="A226" s="57">
        <v>222</v>
      </c>
      <c r="B226" s="55">
        <v>180103</v>
      </c>
      <c r="C226" s="54" t="s">
        <v>581</v>
      </c>
      <c r="D226" s="54" t="s">
        <v>1539</v>
      </c>
      <c r="E226" s="54" t="s">
        <v>759</v>
      </c>
      <c r="F226" s="57" t="s">
        <v>1776</v>
      </c>
      <c r="G226" s="59"/>
      <c r="H226" s="59"/>
      <c r="I226" s="59"/>
      <c r="J226" s="59"/>
      <c r="K226" s="59"/>
      <c r="L226" s="59"/>
      <c r="M226" s="59"/>
      <c r="N226" s="59"/>
      <c r="O226" s="59"/>
      <c r="P226" s="59"/>
      <c r="Q226" s="59"/>
      <c r="R226" s="59"/>
      <c r="S226" s="59" t="s">
        <v>78</v>
      </c>
      <c r="T226" s="59"/>
      <c r="U226" s="59"/>
      <c r="V226" s="59"/>
      <c r="W226" s="59"/>
      <c r="X226" s="59"/>
      <c r="Y226" s="59"/>
      <c r="Z226" s="59"/>
      <c r="AA226" s="59"/>
      <c r="AB226" s="59"/>
      <c r="AC226" s="59"/>
      <c r="AD226" s="59"/>
      <c r="AE226" s="59"/>
      <c r="AF226" s="57" t="s">
        <v>1774</v>
      </c>
      <c r="AG226" s="101">
        <v>8016</v>
      </c>
    </row>
    <row r="227" spans="1:33" x14ac:dyDescent="0.2">
      <c r="A227" s="57">
        <v>223</v>
      </c>
      <c r="B227" s="55">
        <v>180104</v>
      </c>
      <c r="C227" s="54" t="s">
        <v>1826</v>
      </c>
      <c r="D227" s="54" t="s">
        <v>1542</v>
      </c>
      <c r="E227" s="54" t="s">
        <v>760</v>
      </c>
      <c r="F227" s="57" t="s">
        <v>1776</v>
      </c>
      <c r="G227" s="59"/>
      <c r="H227" s="59"/>
      <c r="I227" s="59"/>
      <c r="J227" s="59"/>
      <c r="K227" s="59"/>
      <c r="L227" s="59"/>
      <c r="M227" s="59"/>
      <c r="N227" s="59"/>
      <c r="O227" s="59"/>
      <c r="P227" s="59"/>
      <c r="Q227" s="59"/>
      <c r="R227" s="59"/>
      <c r="S227" s="59" t="s">
        <v>78</v>
      </c>
      <c r="T227" s="59"/>
      <c r="U227" s="59"/>
      <c r="V227" s="59"/>
      <c r="W227" s="59"/>
      <c r="X227" s="59"/>
      <c r="Y227" s="59"/>
      <c r="Z227" s="59"/>
      <c r="AA227" s="59"/>
      <c r="AB227" s="59"/>
      <c r="AC227" s="59"/>
      <c r="AD227" s="59"/>
      <c r="AE227" s="59"/>
      <c r="AF227" s="57" t="s">
        <v>1774</v>
      </c>
      <c r="AG227" s="101">
        <v>8017</v>
      </c>
    </row>
    <row r="228" spans="1:33" x14ac:dyDescent="0.2">
      <c r="A228" s="57">
        <v>224</v>
      </c>
      <c r="B228" s="55">
        <v>160213</v>
      </c>
      <c r="C228" s="54" t="s">
        <v>581</v>
      </c>
      <c r="D228" s="54" t="s">
        <v>998</v>
      </c>
      <c r="E228" s="54" t="s">
        <v>761</v>
      </c>
      <c r="F228" s="57" t="s">
        <v>1776</v>
      </c>
      <c r="G228" s="59"/>
      <c r="H228" s="59"/>
      <c r="I228" s="59"/>
      <c r="J228" s="59"/>
      <c r="K228" s="59"/>
      <c r="L228" s="59"/>
      <c r="M228" s="59"/>
      <c r="N228" s="59"/>
      <c r="O228" s="59"/>
      <c r="P228" s="59"/>
      <c r="Q228" s="59"/>
      <c r="R228" s="59"/>
      <c r="S228" s="59" t="s">
        <v>78</v>
      </c>
      <c r="T228" s="59"/>
      <c r="U228" s="59"/>
      <c r="V228" s="59"/>
      <c r="W228" s="59"/>
      <c r="X228" s="59"/>
      <c r="Y228" s="59"/>
      <c r="Z228" s="59"/>
      <c r="AA228" s="59"/>
      <c r="AB228" s="59"/>
      <c r="AC228" s="59"/>
      <c r="AD228" s="59"/>
      <c r="AE228" s="59"/>
      <c r="AF228" s="57" t="s">
        <v>1774</v>
      </c>
      <c r="AG228" s="101">
        <v>8018</v>
      </c>
    </row>
    <row r="229" spans="1:33" x14ac:dyDescent="0.2">
      <c r="A229" s="57">
        <v>225</v>
      </c>
      <c r="B229" s="55">
        <v>180104</v>
      </c>
      <c r="C229" s="54" t="s">
        <v>1826</v>
      </c>
      <c r="D229" s="54" t="s">
        <v>1542</v>
      </c>
      <c r="E229" s="54" t="s">
        <v>1536</v>
      </c>
      <c r="F229" s="57" t="s">
        <v>1776</v>
      </c>
      <c r="G229" s="59" t="s">
        <v>93</v>
      </c>
      <c r="H229" s="59"/>
      <c r="I229" s="59"/>
      <c r="J229" s="59"/>
      <c r="K229" s="59"/>
      <c r="L229" s="59"/>
      <c r="M229" s="59"/>
      <c r="N229" s="59"/>
      <c r="O229" s="59"/>
      <c r="P229" s="59"/>
      <c r="Q229" s="59" t="s">
        <v>78</v>
      </c>
      <c r="R229" s="59"/>
      <c r="S229" s="59" t="s">
        <v>78</v>
      </c>
      <c r="T229" s="59"/>
      <c r="U229" s="59"/>
      <c r="V229" s="59"/>
      <c r="W229" s="59"/>
      <c r="X229" s="59"/>
      <c r="Y229" s="59"/>
      <c r="Z229" s="59" t="s">
        <v>93</v>
      </c>
      <c r="AA229" s="59"/>
      <c r="AB229" s="59" t="s">
        <v>78</v>
      </c>
      <c r="AC229" s="59"/>
      <c r="AD229" s="59"/>
      <c r="AE229" s="59"/>
      <c r="AF229" s="57" t="s">
        <v>1774</v>
      </c>
      <c r="AG229" s="101">
        <v>8019</v>
      </c>
    </row>
    <row r="230" spans="1:33" x14ac:dyDescent="0.2">
      <c r="A230" s="57">
        <v>226</v>
      </c>
      <c r="B230" s="55">
        <v>180101</v>
      </c>
      <c r="C230" s="54" t="s">
        <v>1826</v>
      </c>
      <c r="D230" s="54" t="s">
        <v>1535</v>
      </c>
      <c r="E230" s="54" t="s">
        <v>762</v>
      </c>
      <c r="F230" s="57" t="s">
        <v>1776</v>
      </c>
      <c r="G230" s="59"/>
      <c r="H230" s="59"/>
      <c r="I230" s="59"/>
      <c r="J230" s="59"/>
      <c r="K230" s="59"/>
      <c r="L230" s="59"/>
      <c r="M230" s="59"/>
      <c r="N230" s="59"/>
      <c r="O230" s="59"/>
      <c r="P230" s="59"/>
      <c r="Q230" s="59"/>
      <c r="R230" s="59"/>
      <c r="S230" s="59" t="s">
        <v>78</v>
      </c>
      <c r="T230" s="59"/>
      <c r="U230" s="59"/>
      <c r="V230" s="59"/>
      <c r="W230" s="59"/>
      <c r="X230" s="59"/>
      <c r="Y230" s="59"/>
      <c r="Z230" s="59"/>
      <c r="AA230" s="59"/>
      <c r="AB230" s="59"/>
      <c r="AC230" s="59"/>
      <c r="AD230" s="59"/>
      <c r="AE230" s="59"/>
      <c r="AF230" s="57" t="s">
        <v>1774</v>
      </c>
      <c r="AG230" s="101">
        <v>8020</v>
      </c>
    </row>
    <row r="231" spans="1:33" x14ac:dyDescent="0.2">
      <c r="A231" s="57">
        <v>227</v>
      </c>
      <c r="B231" s="55">
        <v>180103</v>
      </c>
      <c r="C231" s="54" t="s">
        <v>581</v>
      </c>
      <c r="D231" s="54" t="s">
        <v>1539</v>
      </c>
      <c r="E231" s="54" t="s">
        <v>1540</v>
      </c>
      <c r="F231" s="57" t="s">
        <v>1776</v>
      </c>
      <c r="G231" s="59"/>
      <c r="H231" s="59"/>
      <c r="I231" s="59"/>
      <c r="J231" s="59"/>
      <c r="K231" s="59"/>
      <c r="L231" s="59"/>
      <c r="M231" s="59"/>
      <c r="N231" s="59"/>
      <c r="O231" s="59"/>
      <c r="P231" s="59"/>
      <c r="Q231" s="59"/>
      <c r="R231" s="59"/>
      <c r="S231" s="59" t="s">
        <v>78</v>
      </c>
      <c r="T231" s="59"/>
      <c r="U231" s="59"/>
      <c r="V231" s="59"/>
      <c r="W231" s="59"/>
      <c r="X231" s="59"/>
      <c r="Y231" s="59"/>
      <c r="Z231" s="59"/>
      <c r="AA231" s="59"/>
      <c r="AB231" s="59"/>
      <c r="AC231" s="59"/>
      <c r="AD231" s="59"/>
      <c r="AE231" s="59"/>
      <c r="AF231" s="57" t="s">
        <v>1774</v>
      </c>
      <c r="AG231" s="101">
        <v>8021</v>
      </c>
    </row>
    <row r="232" spans="1:33" x14ac:dyDescent="0.2">
      <c r="A232" s="57">
        <v>228</v>
      </c>
      <c r="B232" s="55">
        <v>180107</v>
      </c>
      <c r="C232" s="54" t="s">
        <v>1826</v>
      </c>
      <c r="D232" s="54" t="s">
        <v>284</v>
      </c>
      <c r="E232" s="54" t="s">
        <v>763</v>
      </c>
      <c r="F232" s="57" t="s">
        <v>1776</v>
      </c>
      <c r="G232" s="59"/>
      <c r="H232" s="59"/>
      <c r="I232" s="59"/>
      <c r="J232" s="59"/>
      <c r="K232" s="59"/>
      <c r="L232" s="59"/>
      <c r="M232" s="59"/>
      <c r="N232" s="59"/>
      <c r="O232" s="59"/>
      <c r="P232" s="59"/>
      <c r="Q232" s="59"/>
      <c r="R232" s="59"/>
      <c r="S232" s="59" t="s">
        <v>78</v>
      </c>
      <c r="T232" s="59"/>
      <c r="U232" s="59"/>
      <c r="V232" s="59"/>
      <c r="W232" s="59"/>
      <c r="X232" s="59"/>
      <c r="Y232" s="59"/>
      <c r="Z232" s="59"/>
      <c r="AA232" s="59"/>
      <c r="AB232" s="59"/>
      <c r="AC232" s="59"/>
      <c r="AD232" s="59"/>
      <c r="AE232" s="59"/>
      <c r="AF232" s="57" t="s">
        <v>1774</v>
      </c>
      <c r="AG232" s="101">
        <v>8022</v>
      </c>
    </row>
    <row r="233" spans="1:33" x14ac:dyDescent="0.2">
      <c r="A233" s="57">
        <v>229</v>
      </c>
      <c r="B233" s="55">
        <v>180103</v>
      </c>
      <c r="C233" s="54" t="s">
        <v>581</v>
      </c>
      <c r="D233" s="54" t="s">
        <v>1539</v>
      </c>
      <c r="E233" s="54" t="s">
        <v>1541</v>
      </c>
      <c r="F233" s="57" t="s">
        <v>1776</v>
      </c>
      <c r="G233" s="59"/>
      <c r="H233" s="59"/>
      <c r="I233" s="59"/>
      <c r="J233" s="59"/>
      <c r="K233" s="59"/>
      <c r="L233" s="59"/>
      <c r="M233" s="59"/>
      <c r="N233" s="59"/>
      <c r="O233" s="59"/>
      <c r="P233" s="59"/>
      <c r="Q233" s="59"/>
      <c r="R233" s="59"/>
      <c r="S233" s="59" t="s">
        <v>78</v>
      </c>
      <c r="T233" s="59"/>
      <c r="U233" s="59"/>
      <c r="V233" s="59"/>
      <c r="W233" s="59"/>
      <c r="X233" s="59"/>
      <c r="Y233" s="59"/>
      <c r="Z233" s="59"/>
      <c r="AA233" s="59"/>
      <c r="AB233" s="59"/>
      <c r="AC233" s="59"/>
      <c r="AD233" s="59"/>
      <c r="AE233" s="59"/>
      <c r="AF233" s="57" t="s">
        <v>1774</v>
      </c>
      <c r="AG233" s="101">
        <v>8023</v>
      </c>
    </row>
    <row r="234" spans="1:33" x14ac:dyDescent="0.2">
      <c r="A234" s="57">
        <v>230</v>
      </c>
      <c r="B234" s="55">
        <v>180102</v>
      </c>
      <c r="C234" s="54" t="s">
        <v>1826</v>
      </c>
      <c r="D234" s="54" t="s">
        <v>1537</v>
      </c>
      <c r="E234" s="54" t="s">
        <v>764</v>
      </c>
      <c r="F234" s="57" t="s">
        <v>1776</v>
      </c>
      <c r="G234" s="59"/>
      <c r="H234" s="59"/>
      <c r="I234" s="59"/>
      <c r="J234" s="59"/>
      <c r="K234" s="59"/>
      <c r="L234" s="59"/>
      <c r="M234" s="59"/>
      <c r="N234" s="59"/>
      <c r="O234" s="59"/>
      <c r="P234" s="59"/>
      <c r="Q234" s="59"/>
      <c r="R234" s="59"/>
      <c r="S234" s="59" t="s">
        <v>78</v>
      </c>
      <c r="T234" s="59"/>
      <c r="U234" s="59"/>
      <c r="V234" s="59"/>
      <c r="W234" s="59"/>
      <c r="X234" s="59"/>
      <c r="Y234" s="59"/>
      <c r="Z234" s="59"/>
      <c r="AA234" s="59"/>
      <c r="AB234" s="59"/>
      <c r="AC234" s="59"/>
      <c r="AD234" s="59"/>
      <c r="AE234" s="59"/>
      <c r="AF234" s="57" t="s">
        <v>1774</v>
      </c>
      <c r="AG234" s="101">
        <v>8024</v>
      </c>
    </row>
    <row r="235" spans="1:33" x14ac:dyDescent="0.2">
      <c r="A235" s="57">
        <v>231</v>
      </c>
      <c r="B235" s="55">
        <v>180103</v>
      </c>
      <c r="C235" s="54" t="s">
        <v>581</v>
      </c>
      <c r="D235" s="54" t="s">
        <v>1539</v>
      </c>
      <c r="E235" s="54" t="s">
        <v>765</v>
      </c>
      <c r="F235" s="57" t="s">
        <v>1776</v>
      </c>
      <c r="G235" s="59"/>
      <c r="H235" s="59"/>
      <c r="I235" s="59"/>
      <c r="J235" s="59"/>
      <c r="K235" s="59"/>
      <c r="L235" s="59"/>
      <c r="M235" s="59"/>
      <c r="N235" s="59"/>
      <c r="O235" s="59"/>
      <c r="P235" s="59"/>
      <c r="Q235" s="59"/>
      <c r="R235" s="59"/>
      <c r="S235" s="59" t="s">
        <v>78</v>
      </c>
      <c r="T235" s="59"/>
      <c r="U235" s="59"/>
      <c r="V235" s="59"/>
      <c r="W235" s="59"/>
      <c r="X235" s="59"/>
      <c r="Y235" s="59"/>
      <c r="Z235" s="59"/>
      <c r="AA235" s="59"/>
      <c r="AB235" s="59"/>
      <c r="AC235" s="59"/>
      <c r="AD235" s="59"/>
      <c r="AE235" s="59"/>
      <c r="AF235" s="57" t="s">
        <v>1774</v>
      </c>
      <c r="AG235" s="101">
        <v>8025</v>
      </c>
    </row>
    <row r="236" spans="1:33" x14ac:dyDescent="0.2">
      <c r="A236" s="57">
        <v>232</v>
      </c>
      <c r="B236" s="55">
        <v>180102</v>
      </c>
      <c r="C236" s="54" t="s">
        <v>1826</v>
      </c>
      <c r="D236" s="54" t="s">
        <v>1537</v>
      </c>
      <c r="E236" s="54" t="s">
        <v>1538</v>
      </c>
      <c r="F236" s="57" t="s">
        <v>1776</v>
      </c>
      <c r="G236" s="59"/>
      <c r="H236" s="59"/>
      <c r="I236" s="59"/>
      <c r="J236" s="59"/>
      <c r="K236" s="59"/>
      <c r="L236" s="59"/>
      <c r="M236" s="59"/>
      <c r="N236" s="59"/>
      <c r="O236" s="59"/>
      <c r="P236" s="59"/>
      <c r="Q236" s="59"/>
      <c r="R236" s="59"/>
      <c r="S236" s="59" t="s">
        <v>78</v>
      </c>
      <c r="T236" s="59"/>
      <c r="U236" s="59"/>
      <c r="V236" s="59"/>
      <c r="W236" s="59"/>
      <c r="X236" s="59"/>
      <c r="Y236" s="59"/>
      <c r="Z236" s="59"/>
      <c r="AA236" s="59"/>
      <c r="AB236" s="59"/>
      <c r="AC236" s="59"/>
      <c r="AD236" s="59"/>
      <c r="AE236" s="59"/>
      <c r="AF236" s="57" t="s">
        <v>1774</v>
      </c>
      <c r="AG236" s="101">
        <v>8026</v>
      </c>
    </row>
    <row r="237" spans="1:33" x14ac:dyDescent="0.2">
      <c r="A237" s="57">
        <v>233</v>
      </c>
      <c r="B237" s="55">
        <v>180104</v>
      </c>
      <c r="C237" s="54" t="s">
        <v>1826</v>
      </c>
      <c r="D237" s="54" t="s">
        <v>1542</v>
      </c>
      <c r="E237" s="54" t="s">
        <v>766</v>
      </c>
      <c r="F237" s="57" t="s">
        <v>1776</v>
      </c>
      <c r="G237" s="59"/>
      <c r="H237" s="59"/>
      <c r="I237" s="59"/>
      <c r="J237" s="59"/>
      <c r="K237" s="59"/>
      <c r="L237" s="59"/>
      <c r="M237" s="59"/>
      <c r="N237" s="59"/>
      <c r="O237" s="59"/>
      <c r="P237" s="59"/>
      <c r="Q237" s="59"/>
      <c r="R237" s="59"/>
      <c r="S237" s="59" t="s">
        <v>78</v>
      </c>
      <c r="T237" s="59"/>
      <c r="U237" s="59"/>
      <c r="V237" s="59"/>
      <c r="W237" s="59"/>
      <c r="X237" s="59"/>
      <c r="Y237" s="59"/>
      <c r="Z237" s="59"/>
      <c r="AA237" s="59"/>
      <c r="AB237" s="59" t="s">
        <v>78</v>
      </c>
      <c r="AC237" s="59"/>
      <c r="AD237" s="59"/>
      <c r="AE237" s="59"/>
      <c r="AF237" s="57" t="s">
        <v>1774</v>
      </c>
      <c r="AG237" s="101">
        <v>8027</v>
      </c>
    </row>
    <row r="238" spans="1:33" x14ac:dyDescent="0.2">
      <c r="A238" s="57">
        <v>234</v>
      </c>
      <c r="B238" s="55">
        <v>190501</v>
      </c>
      <c r="C238" s="54" t="s">
        <v>1826</v>
      </c>
      <c r="D238" s="54" t="s">
        <v>1647</v>
      </c>
      <c r="E238" s="54" t="s">
        <v>767</v>
      </c>
      <c r="F238" s="57" t="s">
        <v>1776</v>
      </c>
      <c r="G238" s="59"/>
      <c r="H238" s="59"/>
      <c r="I238" s="59"/>
      <c r="J238" s="59"/>
      <c r="K238" s="59"/>
      <c r="L238" s="59"/>
      <c r="M238" s="59"/>
      <c r="N238" s="59" t="s">
        <v>78</v>
      </c>
      <c r="O238" s="59"/>
      <c r="P238" s="59"/>
      <c r="Q238" s="59"/>
      <c r="R238" s="59"/>
      <c r="S238" s="59"/>
      <c r="T238" s="59"/>
      <c r="U238" s="59"/>
      <c r="V238" s="59"/>
      <c r="W238" s="59"/>
      <c r="X238" s="59"/>
      <c r="Y238" s="59"/>
      <c r="Z238" s="59"/>
      <c r="AA238" s="59"/>
      <c r="AB238" s="59"/>
      <c r="AC238" s="59"/>
      <c r="AD238" s="59"/>
      <c r="AE238" s="59"/>
      <c r="AF238" s="57" t="s">
        <v>768</v>
      </c>
      <c r="AG238" s="101">
        <v>9010</v>
      </c>
    </row>
    <row r="239" spans="1:33" x14ac:dyDescent="0.2">
      <c r="A239" s="57">
        <v>235</v>
      </c>
      <c r="B239" s="55">
        <v>191204</v>
      </c>
      <c r="C239" s="54" t="s">
        <v>1826</v>
      </c>
      <c r="D239" s="54" t="s">
        <v>501</v>
      </c>
      <c r="E239" s="54" t="s">
        <v>769</v>
      </c>
      <c r="F239" s="57" t="s">
        <v>1776</v>
      </c>
      <c r="G239" s="59"/>
      <c r="H239" s="59"/>
      <c r="I239" s="59"/>
      <c r="J239" s="59"/>
      <c r="K239" s="59"/>
      <c r="L239" s="59"/>
      <c r="M239" s="59"/>
      <c r="N239" s="59" t="s">
        <v>78</v>
      </c>
      <c r="O239" s="59"/>
      <c r="P239" s="59"/>
      <c r="Q239" s="59"/>
      <c r="R239" s="59"/>
      <c r="S239" s="59"/>
      <c r="T239" s="59"/>
      <c r="U239" s="59"/>
      <c r="V239" s="59"/>
      <c r="W239" s="59"/>
      <c r="X239" s="59"/>
      <c r="Y239" s="59"/>
      <c r="Z239" s="59"/>
      <c r="AA239" s="59"/>
      <c r="AB239" s="59"/>
      <c r="AC239" s="59"/>
      <c r="AD239" s="59"/>
      <c r="AE239" s="59"/>
      <c r="AF239" s="57" t="s">
        <v>770</v>
      </c>
      <c r="AG239" s="101">
        <v>9011</v>
      </c>
    </row>
    <row r="240" spans="1:33" x14ac:dyDescent="0.2">
      <c r="A240" s="57">
        <v>236</v>
      </c>
      <c r="B240" s="55">
        <v>191209</v>
      </c>
      <c r="C240" s="54" t="s">
        <v>1826</v>
      </c>
      <c r="D240" s="54" t="s">
        <v>1006</v>
      </c>
      <c r="E240" s="54" t="s">
        <v>771</v>
      </c>
      <c r="F240" s="57" t="s">
        <v>1776</v>
      </c>
      <c r="G240" s="59"/>
      <c r="H240" s="59"/>
      <c r="I240" s="59"/>
      <c r="J240" s="59"/>
      <c r="K240" s="59"/>
      <c r="L240" s="59"/>
      <c r="M240" s="59"/>
      <c r="N240" s="59" t="s">
        <v>78</v>
      </c>
      <c r="O240" s="59"/>
      <c r="P240" s="59"/>
      <c r="Q240" s="59"/>
      <c r="R240" s="59"/>
      <c r="S240" s="59"/>
      <c r="T240" s="59"/>
      <c r="U240" s="59"/>
      <c r="V240" s="59"/>
      <c r="W240" s="59"/>
      <c r="X240" s="59"/>
      <c r="Y240" s="59"/>
      <c r="Z240" s="59"/>
      <c r="AA240" s="59"/>
      <c r="AB240" s="59"/>
      <c r="AC240" s="59"/>
      <c r="AD240" s="59"/>
      <c r="AE240" s="59"/>
      <c r="AF240" s="57" t="s">
        <v>770</v>
      </c>
      <c r="AG240" s="101">
        <v>9012</v>
      </c>
    </row>
    <row r="241" spans="1:33" x14ac:dyDescent="0.2">
      <c r="A241" s="57">
        <v>237</v>
      </c>
      <c r="B241" s="55">
        <v>190606</v>
      </c>
      <c r="C241" s="54" t="s">
        <v>1826</v>
      </c>
      <c r="D241" s="54" t="s">
        <v>1400</v>
      </c>
      <c r="E241" s="54" t="s">
        <v>772</v>
      </c>
      <c r="F241" s="57" t="s">
        <v>1776</v>
      </c>
      <c r="G241" s="59"/>
      <c r="H241" s="59"/>
      <c r="I241" s="59"/>
      <c r="J241" s="59"/>
      <c r="K241" s="59"/>
      <c r="L241" s="59"/>
      <c r="M241" s="59"/>
      <c r="N241" s="59" t="s">
        <v>78</v>
      </c>
      <c r="O241" s="59"/>
      <c r="P241" s="59"/>
      <c r="Q241" s="59"/>
      <c r="R241" s="59"/>
      <c r="S241" s="59"/>
      <c r="T241" s="59"/>
      <c r="U241" s="59"/>
      <c r="V241" s="59"/>
      <c r="W241" s="59"/>
      <c r="X241" s="59"/>
      <c r="Y241" s="59"/>
      <c r="Z241" s="59"/>
      <c r="AA241" s="59"/>
      <c r="AB241" s="59"/>
      <c r="AC241" s="59"/>
      <c r="AD241" s="59"/>
      <c r="AE241" s="59"/>
      <c r="AF241" s="57" t="s">
        <v>770</v>
      </c>
      <c r="AG241" s="101">
        <v>9013</v>
      </c>
    </row>
    <row r="242" spans="1:33" x14ac:dyDescent="0.2">
      <c r="A242" s="57">
        <v>238</v>
      </c>
      <c r="B242" s="55">
        <v>190503</v>
      </c>
      <c r="C242" s="54" t="s">
        <v>1826</v>
      </c>
      <c r="D242" s="54" t="s">
        <v>1651</v>
      </c>
      <c r="E242" s="54" t="s">
        <v>1651</v>
      </c>
      <c r="F242" s="57" t="s">
        <v>1776</v>
      </c>
      <c r="G242" s="59"/>
      <c r="H242" s="59"/>
      <c r="I242" s="59"/>
      <c r="J242" s="59"/>
      <c r="K242" s="59"/>
      <c r="L242" s="59"/>
      <c r="M242" s="59"/>
      <c r="N242" s="59" t="s">
        <v>78</v>
      </c>
      <c r="O242" s="59"/>
      <c r="P242" s="59"/>
      <c r="Q242" s="59"/>
      <c r="R242" s="59"/>
      <c r="S242" s="59"/>
      <c r="T242" s="59"/>
      <c r="U242" s="59"/>
      <c r="V242" s="59"/>
      <c r="W242" s="59"/>
      <c r="X242" s="59"/>
      <c r="Y242" s="59"/>
      <c r="Z242" s="59"/>
      <c r="AA242" s="59"/>
      <c r="AB242" s="59"/>
      <c r="AC242" s="59"/>
      <c r="AD242" s="59"/>
      <c r="AE242" s="59"/>
      <c r="AF242" s="57" t="s">
        <v>768</v>
      </c>
      <c r="AG242" s="101">
        <v>9014</v>
      </c>
    </row>
    <row r="243" spans="1:33" x14ac:dyDescent="0.2">
      <c r="A243" s="57">
        <v>239</v>
      </c>
      <c r="B243" s="55">
        <v>190502</v>
      </c>
      <c r="C243" s="54" t="s">
        <v>1826</v>
      </c>
      <c r="D243" s="54" t="s">
        <v>1649</v>
      </c>
      <c r="E243" s="54" t="s">
        <v>1775</v>
      </c>
      <c r="F243" s="57" t="s">
        <v>1776</v>
      </c>
      <c r="G243" s="59"/>
      <c r="H243" s="59"/>
      <c r="I243" s="59"/>
      <c r="J243" s="59"/>
      <c r="K243" s="59"/>
      <c r="L243" s="59"/>
      <c r="M243" s="59"/>
      <c r="N243" s="59" t="s">
        <v>78</v>
      </c>
      <c r="O243" s="59"/>
      <c r="P243" s="59"/>
      <c r="Q243" s="59"/>
      <c r="R243" s="59"/>
      <c r="S243" s="59"/>
      <c r="T243" s="59"/>
      <c r="U243" s="59"/>
      <c r="V243" s="59"/>
      <c r="W243" s="59"/>
      <c r="X243" s="59"/>
      <c r="Y243" s="59"/>
      <c r="Z243" s="59"/>
      <c r="AA243" s="59"/>
      <c r="AB243" s="59"/>
      <c r="AC243" s="59"/>
      <c r="AD243" s="59"/>
      <c r="AE243" s="59"/>
      <c r="AF243" s="57" t="s">
        <v>768</v>
      </c>
      <c r="AG243" s="101">
        <v>9015</v>
      </c>
    </row>
    <row r="244" spans="1:33" x14ac:dyDescent="0.2">
      <c r="A244" s="57">
        <v>240</v>
      </c>
      <c r="B244" s="55">
        <v>190801</v>
      </c>
      <c r="C244" s="54" t="s">
        <v>1826</v>
      </c>
      <c r="D244" s="54" t="s">
        <v>1401</v>
      </c>
      <c r="E244" s="54" t="s">
        <v>773</v>
      </c>
      <c r="F244" s="57" t="s">
        <v>1776</v>
      </c>
      <c r="G244" s="59"/>
      <c r="H244" s="59"/>
      <c r="I244" s="59"/>
      <c r="J244" s="59"/>
      <c r="K244" s="59"/>
      <c r="L244" s="59"/>
      <c r="M244" s="59"/>
      <c r="N244" s="59"/>
      <c r="O244" s="59"/>
      <c r="P244" s="59"/>
      <c r="Q244" s="59"/>
      <c r="R244" s="59"/>
      <c r="S244" s="59"/>
      <c r="T244" s="59"/>
      <c r="U244" s="59"/>
      <c r="V244" s="59"/>
      <c r="W244" s="59"/>
      <c r="X244" s="59"/>
      <c r="Y244" s="59"/>
      <c r="Z244" s="59"/>
      <c r="AA244" s="59"/>
      <c r="AB244" s="59"/>
      <c r="AC244" s="59"/>
      <c r="AD244" s="59" t="s">
        <v>78</v>
      </c>
      <c r="AE244" s="59"/>
      <c r="AF244" s="57" t="s">
        <v>774</v>
      </c>
      <c r="AG244" s="101">
        <v>9016</v>
      </c>
    </row>
    <row r="245" spans="1:33" x14ac:dyDescent="0.2">
      <c r="A245" s="57">
        <v>241</v>
      </c>
      <c r="B245" s="55">
        <v>190805</v>
      </c>
      <c r="C245" s="54" t="s">
        <v>1826</v>
      </c>
      <c r="D245" s="54" t="s">
        <v>1403</v>
      </c>
      <c r="E245" s="54" t="s">
        <v>1404</v>
      </c>
      <c r="F245" s="57" t="s">
        <v>1776</v>
      </c>
      <c r="G245" s="59"/>
      <c r="H245" s="59"/>
      <c r="I245" s="59"/>
      <c r="J245" s="59"/>
      <c r="K245" s="59"/>
      <c r="L245" s="59"/>
      <c r="M245" s="59"/>
      <c r="N245" s="59"/>
      <c r="O245" s="59"/>
      <c r="P245" s="59"/>
      <c r="Q245" s="59" t="s">
        <v>1829</v>
      </c>
      <c r="R245" s="59"/>
      <c r="S245" s="59"/>
      <c r="T245" s="59"/>
      <c r="U245" s="59"/>
      <c r="V245" s="59"/>
      <c r="W245" s="59"/>
      <c r="X245" s="59" t="s">
        <v>78</v>
      </c>
      <c r="Y245" s="59"/>
      <c r="Z245" s="59"/>
      <c r="AA245" s="59"/>
      <c r="AB245" s="59"/>
      <c r="AC245" s="59"/>
      <c r="AD245" s="59" t="s">
        <v>78</v>
      </c>
      <c r="AE245" s="59"/>
      <c r="AF245" s="57" t="s">
        <v>774</v>
      </c>
      <c r="AG245" s="101">
        <v>9018</v>
      </c>
    </row>
    <row r="246" spans="1:33" x14ac:dyDescent="0.2">
      <c r="A246" s="57">
        <v>242</v>
      </c>
      <c r="B246" s="55">
        <v>190802</v>
      </c>
      <c r="C246" s="54" t="s">
        <v>1826</v>
      </c>
      <c r="D246" s="54" t="s">
        <v>1402</v>
      </c>
      <c r="E246" s="54" t="s">
        <v>775</v>
      </c>
      <c r="F246" s="57" t="s">
        <v>1776</v>
      </c>
      <c r="G246" s="59"/>
      <c r="H246" s="59"/>
      <c r="I246" s="59"/>
      <c r="J246" s="59"/>
      <c r="K246" s="59"/>
      <c r="L246" s="59"/>
      <c r="M246" s="59"/>
      <c r="N246" s="59" t="s">
        <v>78</v>
      </c>
      <c r="O246" s="59"/>
      <c r="P246" s="59"/>
      <c r="Q246" s="59"/>
      <c r="R246" s="59"/>
      <c r="S246" s="59"/>
      <c r="T246" s="59"/>
      <c r="U246" s="59"/>
      <c r="V246" s="59"/>
      <c r="W246" s="59"/>
      <c r="X246" s="59"/>
      <c r="Y246" s="59"/>
      <c r="Z246" s="59" t="s">
        <v>78</v>
      </c>
      <c r="AA246" s="59"/>
      <c r="AB246" s="59"/>
      <c r="AC246" s="59"/>
      <c r="AD246" s="59" t="s">
        <v>78</v>
      </c>
      <c r="AE246" s="59"/>
      <c r="AF246" s="57" t="s">
        <v>774</v>
      </c>
      <c r="AG246" s="101">
        <v>9019</v>
      </c>
    </row>
    <row r="247" spans="1:33" x14ac:dyDescent="0.2">
      <c r="A247" s="57">
        <v>243</v>
      </c>
      <c r="B247" s="55">
        <v>190901</v>
      </c>
      <c r="C247" s="54" t="s">
        <v>1826</v>
      </c>
      <c r="D247" s="54" t="s">
        <v>1507</v>
      </c>
      <c r="E247" s="54" t="s">
        <v>776</v>
      </c>
      <c r="F247" s="57" t="s">
        <v>1776</v>
      </c>
      <c r="G247" s="59"/>
      <c r="H247" s="59"/>
      <c r="I247" s="59"/>
      <c r="J247" s="59"/>
      <c r="K247" s="59"/>
      <c r="L247" s="59"/>
      <c r="M247" s="59"/>
      <c r="N247" s="59"/>
      <c r="O247" s="59"/>
      <c r="P247" s="59"/>
      <c r="Q247" s="59"/>
      <c r="R247" s="59"/>
      <c r="S247" s="59"/>
      <c r="T247" s="59"/>
      <c r="U247" s="59"/>
      <c r="V247" s="59"/>
      <c r="W247" s="59"/>
      <c r="X247" s="59"/>
      <c r="Y247" s="59"/>
      <c r="Z247" s="59" t="s">
        <v>78</v>
      </c>
      <c r="AA247" s="59"/>
      <c r="AB247" s="59"/>
      <c r="AC247" s="59"/>
      <c r="AD247" s="59"/>
      <c r="AE247" s="59"/>
      <c r="AF247" s="57" t="s">
        <v>777</v>
      </c>
      <c r="AG247" s="101">
        <v>9020</v>
      </c>
    </row>
    <row r="248" spans="1:33" x14ac:dyDescent="0.2">
      <c r="A248" s="57">
        <v>244</v>
      </c>
      <c r="B248" s="55">
        <v>190903</v>
      </c>
      <c r="C248" s="54" t="s">
        <v>1826</v>
      </c>
      <c r="D248" s="54" t="s">
        <v>1509</v>
      </c>
      <c r="E248" s="54" t="s">
        <v>1510</v>
      </c>
      <c r="F248" s="57" t="s">
        <v>1776</v>
      </c>
      <c r="G248" s="59"/>
      <c r="H248" s="59"/>
      <c r="I248" s="59"/>
      <c r="J248" s="59"/>
      <c r="K248" s="59"/>
      <c r="L248" s="59"/>
      <c r="M248" s="59"/>
      <c r="N248" s="59"/>
      <c r="O248" s="59"/>
      <c r="P248" s="59" t="s">
        <v>78</v>
      </c>
      <c r="Q248" s="59"/>
      <c r="R248" s="59"/>
      <c r="S248" s="59"/>
      <c r="T248" s="59" t="s">
        <v>78</v>
      </c>
      <c r="U248" s="59"/>
      <c r="V248" s="59"/>
      <c r="W248" s="59"/>
      <c r="X248" s="59" t="s">
        <v>78</v>
      </c>
      <c r="Y248" s="59"/>
      <c r="Z248" s="59" t="s">
        <v>78</v>
      </c>
      <c r="AA248" s="59"/>
      <c r="AB248" s="59"/>
      <c r="AC248" s="59"/>
      <c r="AD248" s="59" t="s">
        <v>78</v>
      </c>
      <c r="AE248" s="59"/>
      <c r="AF248" s="57" t="s">
        <v>774</v>
      </c>
      <c r="AG248" s="101">
        <v>9021</v>
      </c>
    </row>
    <row r="249" spans="1:33" x14ac:dyDescent="0.2">
      <c r="A249" s="57">
        <v>245</v>
      </c>
      <c r="B249" s="55">
        <v>190902</v>
      </c>
      <c r="C249" s="54" t="s">
        <v>1826</v>
      </c>
      <c r="D249" s="54" t="s">
        <v>1508</v>
      </c>
      <c r="E249" s="54" t="s">
        <v>1508</v>
      </c>
      <c r="F249" s="57" t="s">
        <v>1776</v>
      </c>
      <c r="G249" s="59"/>
      <c r="H249" s="59"/>
      <c r="I249" s="59"/>
      <c r="J249" s="59"/>
      <c r="K249" s="59"/>
      <c r="L249" s="59"/>
      <c r="M249" s="59"/>
      <c r="N249" s="59"/>
      <c r="O249" s="59"/>
      <c r="P249" s="59"/>
      <c r="Q249" s="59"/>
      <c r="R249" s="59"/>
      <c r="S249" s="59"/>
      <c r="T249" s="59"/>
      <c r="U249" s="59"/>
      <c r="V249" s="59"/>
      <c r="W249" s="59"/>
      <c r="X249" s="59" t="s">
        <v>78</v>
      </c>
      <c r="Y249" s="59"/>
      <c r="Z249" s="59" t="s">
        <v>78</v>
      </c>
      <c r="AA249" s="59"/>
      <c r="AB249" s="59"/>
      <c r="AC249" s="59"/>
      <c r="AD249" s="59" t="s">
        <v>78</v>
      </c>
      <c r="AE249" s="59"/>
      <c r="AF249" s="57" t="s">
        <v>774</v>
      </c>
      <c r="AG249" s="101">
        <v>9022</v>
      </c>
    </row>
    <row r="250" spans="1:33" x14ac:dyDescent="0.2">
      <c r="A250" s="57">
        <v>246</v>
      </c>
      <c r="B250" s="55">
        <v>190604</v>
      </c>
      <c r="C250" s="54" t="s">
        <v>1826</v>
      </c>
      <c r="D250" s="54" t="s">
        <v>1398</v>
      </c>
      <c r="E250" s="54" t="s">
        <v>778</v>
      </c>
      <c r="F250" s="57" t="s">
        <v>1776</v>
      </c>
      <c r="G250" s="59"/>
      <c r="H250" s="59"/>
      <c r="I250" s="59"/>
      <c r="J250" s="59"/>
      <c r="K250" s="59"/>
      <c r="L250" s="59"/>
      <c r="M250" s="59"/>
      <c r="N250" s="59" t="s">
        <v>78</v>
      </c>
      <c r="O250" s="59"/>
      <c r="P250" s="59"/>
      <c r="Q250" s="59"/>
      <c r="R250" s="59"/>
      <c r="S250" s="59"/>
      <c r="T250" s="59"/>
      <c r="U250" s="59"/>
      <c r="V250" s="59"/>
      <c r="W250" s="59"/>
      <c r="X250" s="59"/>
      <c r="Y250" s="59"/>
      <c r="Z250" s="59"/>
      <c r="AA250" s="59"/>
      <c r="AB250" s="59"/>
      <c r="AC250" s="59"/>
      <c r="AD250" s="59"/>
      <c r="AE250" s="59"/>
      <c r="AF250" s="57" t="s">
        <v>779</v>
      </c>
      <c r="AG250" s="101">
        <v>10010</v>
      </c>
    </row>
    <row r="251" spans="1:33" x14ac:dyDescent="0.2">
      <c r="A251" s="57">
        <v>247</v>
      </c>
      <c r="B251" s="55">
        <v>190503</v>
      </c>
      <c r="C251" s="54" t="s">
        <v>1826</v>
      </c>
      <c r="D251" s="54" t="s">
        <v>1651</v>
      </c>
      <c r="E251" s="54" t="s">
        <v>780</v>
      </c>
      <c r="F251" s="57" t="s">
        <v>1776</v>
      </c>
      <c r="G251" s="59"/>
      <c r="H251" s="59"/>
      <c r="I251" s="59"/>
      <c r="J251" s="59"/>
      <c r="K251" s="59"/>
      <c r="L251" s="59"/>
      <c r="M251" s="59"/>
      <c r="N251" s="59" t="s">
        <v>78</v>
      </c>
      <c r="O251" s="59"/>
      <c r="P251" s="59"/>
      <c r="Q251" s="59"/>
      <c r="R251" s="59"/>
      <c r="S251" s="59"/>
      <c r="T251" s="59"/>
      <c r="U251" s="59"/>
      <c r="V251" s="59"/>
      <c r="W251" s="59"/>
      <c r="X251" s="59"/>
      <c r="Y251" s="59"/>
      <c r="Z251" s="59"/>
      <c r="AA251" s="59"/>
      <c r="AB251" s="59"/>
      <c r="AC251" s="59"/>
      <c r="AD251" s="59"/>
      <c r="AE251" s="59"/>
      <c r="AF251" s="57" t="s">
        <v>779</v>
      </c>
      <c r="AG251" s="101">
        <v>10011</v>
      </c>
    </row>
    <row r="252" spans="1:33" x14ac:dyDescent="0.2">
      <c r="A252" s="57">
        <v>248</v>
      </c>
      <c r="B252" s="55">
        <v>191210</v>
      </c>
      <c r="C252" s="54" t="s">
        <v>1826</v>
      </c>
      <c r="D252" s="54" t="s">
        <v>1008</v>
      </c>
      <c r="E252" s="54" t="s">
        <v>781</v>
      </c>
      <c r="F252" s="57" t="s">
        <v>1776</v>
      </c>
      <c r="G252" s="59"/>
      <c r="H252" s="59"/>
      <c r="I252" s="59"/>
      <c r="J252" s="59"/>
      <c r="K252" s="59"/>
      <c r="L252" s="59"/>
      <c r="M252" s="59"/>
      <c r="N252" s="59" t="s">
        <v>78</v>
      </c>
      <c r="O252" s="59"/>
      <c r="P252" s="59"/>
      <c r="Q252" s="59"/>
      <c r="R252" s="59"/>
      <c r="S252" s="59"/>
      <c r="T252" s="59"/>
      <c r="U252" s="59"/>
      <c r="V252" s="59"/>
      <c r="W252" s="59"/>
      <c r="X252" s="59"/>
      <c r="Y252" s="59"/>
      <c r="Z252" s="59"/>
      <c r="AA252" s="59"/>
      <c r="AB252" s="59"/>
      <c r="AC252" s="59"/>
      <c r="AD252" s="59"/>
      <c r="AE252" s="59"/>
      <c r="AF252" s="57" t="s">
        <v>779</v>
      </c>
      <c r="AG252" s="101">
        <v>10012</v>
      </c>
    </row>
    <row r="253" spans="1:33" x14ac:dyDescent="0.2">
      <c r="A253" s="57">
        <v>249</v>
      </c>
      <c r="B253" s="55">
        <v>191203</v>
      </c>
      <c r="C253" s="54" t="s">
        <v>1826</v>
      </c>
      <c r="D253" s="54" t="s">
        <v>364</v>
      </c>
      <c r="E253" s="54" t="s">
        <v>782</v>
      </c>
      <c r="F253" s="57" t="s">
        <v>1776</v>
      </c>
      <c r="G253" s="59"/>
      <c r="H253" s="59"/>
      <c r="I253" s="59"/>
      <c r="J253" s="59"/>
      <c r="K253" s="59"/>
      <c r="L253" s="59"/>
      <c r="M253" s="59"/>
      <c r="N253" s="59" t="s">
        <v>78</v>
      </c>
      <c r="O253" s="59"/>
      <c r="P253" s="59"/>
      <c r="Q253" s="59"/>
      <c r="R253" s="59"/>
      <c r="S253" s="59"/>
      <c r="T253" s="59"/>
      <c r="U253" s="59"/>
      <c r="V253" s="59"/>
      <c r="W253" s="59"/>
      <c r="X253" s="59"/>
      <c r="Y253" s="59"/>
      <c r="Z253" s="59"/>
      <c r="AA253" s="59"/>
      <c r="AB253" s="59"/>
      <c r="AC253" s="59"/>
      <c r="AD253" s="59"/>
      <c r="AE253" s="59"/>
      <c r="AF253" s="57" t="s">
        <v>779</v>
      </c>
      <c r="AG253" s="101">
        <v>10013</v>
      </c>
    </row>
    <row r="254" spans="1:33" x14ac:dyDescent="0.2">
      <c r="A254" s="57">
        <v>250</v>
      </c>
      <c r="B254" s="55">
        <v>191202</v>
      </c>
      <c r="C254" s="54" t="s">
        <v>1826</v>
      </c>
      <c r="D254" s="54" t="s">
        <v>363</v>
      </c>
      <c r="E254" s="54" t="s">
        <v>783</v>
      </c>
      <c r="F254" s="57" t="s">
        <v>1776</v>
      </c>
      <c r="G254" s="59"/>
      <c r="H254" s="59"/>
      <c r="I254" s="59"/>
      <c r="J254" s="59"/>
      <c r="K254" s="59"/>
      <c r="L254" s="59"/>
      <c r="M254" s="59"/>
      <c r="N254" s="59" t="s">
        <v>78</v>
      </c>
      <c r="O254" s="59"/>
      <c r="P254" s="59"/>
      <c r="Q254" s="59"/>
      <c r="R254" s="59"/>
      <c r="S254" s="59"/>
      <c r="T254" s="59"/>
      <c r="U254" s="59"/>
      <c r="V254" s="59"/>
      <c r="W254" s="59"/>
      <c r="X254" s="59"/>
      <c r="Y254" s="59"/>
      <c r="Z254" s="59"/>
      <c r="AA254" s="59"/>
      <c r="AB254" s="59"/>
      <c r="AC254" s="59"/>
      <c r="AD254" s="59"/>
      <c r="AE254" s="59"/>
      <c r="AF254" s="57" t="s">
        <v>779</v>
      </c>
      <c r="AG254" s="101">
        <v>10014</v>
      </c>
    </row>
    <row r="255" spans="1:33" x14ac:dyDescent="0.2">
      <c r="A255" s="57">
        <v>251</v>
      </c>
      <c r="B255" s="55">
        <v>160104</v>
      </c>
      <c r="C255" s="54" t="s">
        <v>581</v>
      </c>
      <c r="D255" s="54" t="s">
        <v>388</v>
      </c>
      <c r="E255" s="54" t="s">
        <v>784</v>
      </c>
      <c r="F255" s="57" t="s">
        <v>1776</v>
      </c>
      <c r="G255" s="59" t="s">
        <v>785</v>
      </c>
      <c r="H255" s="59" t="s">
        <v>785</v>
      </c>
      <c r="I255" s="59"/>
      <c r="J255" s="59"/>
      <c r="K255" s="59"/>
      <c r="L255" s="59" t="s">
        <v>78</v>
      </c>
      <c r="M255" s="59"/>
      <c r="N255" s="59"/>
      <c r="O255" s="59"/>
      <c r="P255" s="59"/>
      <c r="Q255" s="59" t="s">
        <v>1829</v>
      </c>
      <c r="R255" s="59"/>
      <c r="S255" s="59"/>
      <c r="T255" s="59"/>
      <c r="U255" s="59"/>
      <c r="V255" s="59"/>
      <c r="W255" s="59"/>
      <c r="X255" s="59"/>
      <c r="Y255" s="59"/>
      <c r="Z255" s="59"/>
      <c r="AA255" s="59"/>
      <c r="AB255" s="59"/>
      <c r="AC255" s="59"/>
      <c r="AD255" s="59"/>
      <c r="AE255" s="59"/>
      <c r="AF255" s="57" t="s">
        <v>1672</v>
      </c>
      <c r="AG255" s="101">
        <v>19001</v>
      </c>
    </row>
    <row r="256" spans="1:33" x14ac:dyDescent="0.2">
      <c r="A256" s="57">
        <v>252</v>
      </c>
      <c r="B256" s="55">
        <v>200304</v>
      </c>
      <c r="C256" s="54" t="s">
        <v>1826</v>
      </c>
      <c r="D256" s="54" t="s">
        <v>1234</v>
      </c>
      <c r="E256" s="54" t="s">
        <v>786</v>
      </c>
      <c r="F256" s="57" t="s">
        <v>1776</v>
      </c>
      <c r="G256" s="59" t="s">
        <v>785</v>
      </c>
      <c r="H256" s="59" t="s">
        <v>785</v>
      </c>
      <c r="I256" s="59"/>
      <c r="J256" s="59"/>
      <c r="K256" s="59"/>
      <c r="L256" s="59"/>
      <c r="M256" s="59"/>
      <c r="N256" s="59"/>
      <c r="O256" s="59"/>
      <c r="P256" s="59"/>
      <c r="Q256" s="59" t="s">
        <v>78</v>
      </c>
      <c r="R256" s="59"/>
      <c r="S256" s="59"/>
      <c r="T256" s="59"/>
      <c r="U256" s="59"/>
      <c r="V256" s="59"/>
      <c r="W256" s="59"/>
      <c r="X256" s="59"/>
      <c r="Y256" s="59"/>
      <c r="Z256" s="59"/>
      <c r="AA256" s="59"/>
      <c r="AB256" s="59"/>
      <c r="AC256" s="59"/>
      <c r="AD256" s="59"/>
      <c r="AE256" s="59"/>
      <c r="AF256" s="57" t="s">
        <v>1016</v>
      </c>
      <c r="AG256" s="101">
        <v>19002</v>
      </c>
    </row>
    <row r="257" spans="1:33" x14ac:dyDescent="0.2">
      <c r="A257" s="57">
        <v>253</v>
      </c>
      <c r="B257" s="55">
        <v>160504</v>
      </c>
      <c r="C257" s="54" t="s">
        <v>581</v>
      </c>
      <c r="D257" s="54" t="s">
        <v>1731</v>
      </c>
      <c r="E257" s="54" t="s">
        <v>787</v>
      </c>
      <c r="F257" s="57" t="s">
        <v>1776</v>
      </c>
      <c r="G257" s="59" t="s">
        <v>785</v>
      </c>
      <c r="H257" s="59" t="s">
        <v>785</v>
      </c>
      <c r="I257" s="59"/>
      <c r="J257" s="59"/>
      <c r="K257" s="59"/>
      <c r="L257" s="59"/>
      <c r="M257" s="59"/>
      <c r="N257" s="59"/>
      <c r="O257" s="59"/>
      <c r="P257" s="59"/>
      <c r="Q257" s="59"/>
      <c r="R257" s="59"/>
      <c r="S257" s="59"/>
      <c r="T257" s="59"/>
      <c r="U257" s="59"/>
      <c r="V257" s="59"/>
      <c r="W257" s="59"/>
      <c r="X257" s="59"/>
      <c r="Y257" s="59"/>
      <c r="Z257" s="59" t="s">
        <v>78</v>
      </c>
      <c r="AA257" s="59"/>
      <c r="AB257" s="59"/>
      <c r="AC257" s="59"/>
      <c r="AD257" s="59"/>
      <c r="AE257" s="59"/>
      <c r="AF257" s="57" t="s">
        <v>1672</v>
      </c>
      <c r="AG257" s="101">
        <v>19003</v>
      </c>
    </row>
    <row r="258" spans="1:33" x14ac:dyDescent="0.2">
      <c r="A258" s="57">
        <v>254</v>
      </c>
      <c r="B258" s="55">
        <v>160605</v>
      </c>
      <c r="C258" s="54" t="s">
        <v>1826</v>
      </c>
      <c r="D258" s="54" t="s">
        <v>1069</v>
      </c>
      <c r="E258" s="54" t="s">
        <v>788</v>
      </c>
      <c r="F258" s="57" t="s">
        <v>1776</v>
      </c>
      <c r="G258" s="59" t="s">
        <v>785</v>
      </c>
      <c r="H258" s="59" t="s">
        <v>785</v>
      </c>
      <c r="I258" s="59"/>
      <c r="J258" s="59"/>
      <c r="K258" s="59"/>
      <c r="L258" s="59" t="s">
        <v>78</v>
      </c>
      <c r="M258" s="59"/>
      <c r="N258" s="59"/>
      <c r="O258" s="59"/>
      <c r="P258" s="59"/>
      <c r="Q258" s="59"/>
      <c r="R258" s="59"/>
      <c r="S258" s="59"/>
      <c r="T258" s="59"/>
      <c r="U258" s="59" t="s">
        <v>78</v>
      </c>
      <c r="V258" s="59"/>
      <c r="W258" s="59"/>
      <c r="X258" s="59"/>
      <c r="Y258" s="59"/>
      <c r="Z258" s="59"/>
      <c r="AA258" s="59"/>
      <c r="AB258" s="59"/>
      <c r="AC258" s="59"/>
      <c r="AD258" s="59"/>
      <c r="AE258" s="59"/>
      <c r="AF258" s="57" t="s">
        <v>1672</v>
      </c>
      <c r="AG258" s="101">
        <v>19004</v>
      </c>
    </row>
    <row r="259" spans="1:33" x14ac:dyDescent="0.2">
      <c r="A259" s="57">
        <v>255</v>
      </c>
      <c r="B259" s="55" t="s">
        <v>1482</v>
      </c>
      <c r="C259" s="54" t="s">
        <v>581</v>
      </c>
      <c r="D259" s="54" t="s">
        <v>1483</v>
      </c>
      <c r="E259" s="54" t="s">
        <v>789</v>
      </c>
      <c r="F259" s="57" t="s">
        <v>1776</v>
      </c>
      <c r="G259" s="59" t="s">
        <v>785</v>
      </c>
      <c r="H259" s="59" t="s">
        <v>785</v>
      </c>
      <c r="I259" s="59"/>
      <c r="J259" s="59"/>
      <c r="K259" s="59"/>
      <c r="L259" s="59"/>
      <c r="M259" s="59"/>
      <c r="N259" s="59"/>
      <c r="O259" s="59"/>
      <c r="P259" s="59"/>
      <c r="Q259" s="59"/>
      <c r="R259" s="59"/>
      <c r="S259" s="59"/>
      <c r="T259" s="59"/>
      <c r="U259" s="59" t="s">
        <v>78</v>
      </c>
      <c r="V259" s="59"/>
      <c r="W259" s="59"/>
      <c r="X259" s="59"/>
      <c r="Y259" s="59"/>
      <c r="Z259" s="59"/>
      <c r="AA259" s="59"/>
      <c r="AB259" s="59"/>
      <c r="AC259" s="59"/>
      <c r="AD259" s="59"/>
      <c r="AE259" s="59"/>
      <c r="AF259" s="57" t="s">
        <v>1672</v>
      </c>
      <c r="AG259" s="101">
        <v>19005</v>
      </c>
    </row>
    <row r="260" spans="1:33" x14ac:dyDescent="0.2">
      <c r="A260" s="57">
        <v>256</v>
      </c>
      <c r="B260" s="55">
        <v>130307</v>
      </c>
      <c r="C260" s="54" t="s">
        <v>581</v>
      </c>
      <c r="D260" s="54" t="s">
        <v>1119</v>
      </c>
      <c r="E260" s="54" t="s">
        <v>790</v>
      </c>
      <c r="F260" s="57" t="s">
        <v>1776</v>
      </c>
      <c r="G260" s="59" t="s">
        <v>785</v>
      </c>
      <c r="H260" s="59" t="s">
        <v>785</v>
      </c>
      <c r="I260" s="59"/>
      <c r="J260" s="59"/>
      <c r="K260" s="59"/>
      <c r="L260" s="59"/>
      <c r="M260" s="59"/>
      <c r="N260" s="59"/>
      <c r="O260" s="59"/>
      <c r="P260" s="59"/>
      <c r="Q260" s="59"/>
      <c r="R260" s="59"/>
      <c r="S260" s="59"/>
      <c r="T260" s="59"/>
      <c r="U260" s="59" t="s">
        <v>78</v>
      </c>
      <c r="V260" s="59"/>
      <c r="W260" s="59"/>
      <c r="X260" s="59"/>
      <c r="Y260" s="59"/>
      <c r="Z260" s="59"/>
      <c r="AA260" s="59"/>
      <c r="AB260" s="59"/>
      <c r="AC260" s="59"/>
      <c r="AD260" s="59"/>
      <c r="AE260" s="59"/>
      <c r="AF260" s="57" t="s">
        <v>1672</v>
      </c>
      <c r="AG260" s="101">
        <v>19006</v>
      </c>
    </row>
    <row r="261" spans="1:33" x14ac:dyDescent="0.2">
      <c r="A261" s="57">
        <v>257</v>
      </c>
      <c r="B261" s="55">
        <v>160509</v>
      </c>
      <c r="C261" s="54" t="s">
        <v>1826</v>
      </c>
      <c r="D261" s="54" t="s">
        <v>1061</v>
      </c>
      <c r="E261" s="54" t="s">
        <v>791</v>
      </c>
      <c r="F261" s="57" t="s">
        <v>1776</v>
      </c>
      <c r="G261" s="59" t="s">
        <v>785</v>
      </c>
      <c r="H261" s="59" t="s">
        <v>785</v>
      </c>
      <c r="I261" s="59"/>
      <c r="J261" s="59"/>
      <c r="K261" s="59"/>
      <c r="L261" s="59"/>
      <c r="M261" s="59"/>
      <c r="N261" s="59"/>
      <c r="O261" s="59"/>
      <c r="P261" s="59"/>
      <c r="Q261" s="59"/>
      <c r="R261" s="59"/>
      <c r="S261" s="59"/>
      <c r="T261" s="59"/>
      <c r="U261" s="59"/>
      <c r="V261" s="59"/>
      <c r="W261" s="59"/>
      <c r="X261" s="59"/>
      <c r="Y261" s="59"/>
      <c r="Z261" s="59"/>
      <c r="AA261" s="59"/>
      <c r="AB261" s="59"/>
      <c r="AC261" s="59"/>
      <c r="AD261" s="59"/>
      <c r="AE261" s="59"/>
      <c r="AF261" s="57" t="s">
        <v>1016</v>
      </c>
      <c r="AG261" s="101">
        <v>19007</v>
      </c>
    </row>
    <row r="262" spans="1:33" x14ac:dyDescent="0.2">
      <c r="A262" s="57">
        <v>258</v>
      </c>
      <c r="B262" s="55">
        <v>200139</v>
      </c>
      <c r="C262" s="54" t="s">
        <v>1826</v>
      </c>
      <c r="D262" s="54" t="s">
        <v>365</v>
      </c>
      <c r="E262" s="54" t="s">
        <v>792</v>
      </c>
      <c r="F262" s="57" t="s">
        <v>1776</v>
      </c>
      <c r="G262" s="59" t="s">
        <v>785</v>
      </c>
      <c r="H262" s="59" t="s">
        <v>785</v>
      </c>
      <c r="I262" s="59"/>
      <c r="J262" s="59"/>
      <c r="K262" s="59"/>
      <c r="L262" s="59"/>
      <c r="M262" s="59"/>
      <c r="N262" s="59"/>
      <c r="O262" s="59"/>
      <c r="P262" s="59"/>
      <c r="Q262" s="59"/>
      <c r="R262" s="59"/>
      <c r="S262" s="59"/>
      <c r="T262" s="59"/>
      <c r="U262" s="59"/>
      <c r="V262" s="59"/>
      <c r="W262" s="59"/>
      <c r="X262" s="59"/>
      <c r="Y262" s="59"/>
      <c r="Z262" s="59"/>
      <c r="AA262" s="59"/>
      <c r="AB262" s="59"/>
      <c r="AC262" s="59"/>
      <c r="AD262" s="59"/>
      <c r="AE262" s="59"/>
      <c r="AF262" s="57" t="s">
        <v>1672</v>
      </c>
      <c r="AG262" s="101">
        <v>19008</v>
      </c>
    </row>
    <row r="263" spans="1:33" x14ac:dyDescent="0.2">
      <c r="A263" s="57">
        <v>259</v>
      </c>
      <c r="B263" s="55">
        <v>170604</v>
      </c>
      <c r="C263" s="54" t="s">
        <v>1826</v>
      </c>
      <c r="D263" s="54" t="s">
        <v>304</v>
      </c>
      <c r="E263" s="54" t="s">
        <v>793</v>
      </c>
      <c r="F263" s="57" t="s">
        <v>1776</v>
      </c>
      <c r="G263" s="59" t="s">
        <v>785</v>
      </c>
      <c r="H263" s="59" t="s">
        <v>785</v>
      </c>
      <c r="I263" s="59"/>
      <c r="J263" s="59"/>
      <c r="K263" s="59" t="s">
        <v>78</v>
      </c>
      <c r="L263" s="59"/>
      <c r="M263" s="59"/>
      <c r="N263" s="59"/>
      <c r="O263" s="59"/>
      <c r="P263" s="59"/>
      <c r="Q263" s="59" t="s">
        <v>1829</v>
      </c>
      <c r="R263" s="59"/>
      <c r="S263" s="59"/>
      <c r="T263" s="59"/>
      <c r="U263" s="59"/>
      <c r="V263" s="59"/>
      <c r="W263" s="59"/>
      <c r="X263" s="59"/>
      <c r="Y263" s="59"/>
      <c r="Z263" s="59"/>
      <c r="AA263" s="59"/>
      <c r="AB263" s="59" t="s">
        <v>1829</v>
      </c>
      <c r="AC263" s="59"/>
      <c r="AD263" s="59"/>
      <c r="AE263" s="59"/>
      <c r="AF263" s="57" t="s">
        <v>1016</v>
      </c>
      <c r="AG263" s="101">
        <v>19009</v>
      </c>
    </row>
    <row r="264" spans="1:33" x14ac:dyDescent="0.2">
      <c r="A264" s="57">
        <v>260</v>
      </c>
      <c r="B264" s="55">
        <v>170407</v>
      </c>
      <c r="C264" s="54" t="s">
        <v>1826</v>
      </c>
      <c r="D264" s="54" t="s">
        <v>299</v>
      </c>
      <c r="E264" s="54" t="s">
        <v>794</v>
      </c>
      <c r="F264" s="57" t="s">
        <v>1776</v>
      </c>
      <c r="G264" s="59" t="s">
        <v>785</v>
      </c>
      <c r="H264" s="59" t="s">
        <v>785</v>
      </c>
      <c r="I264" s="59"/>
      <c r="J264" s="59"/>
      <c r="K264" s="59"/>
      <c r="L264" s="59" t="s">
        <v>78</v>
      </c>
      <c r="M264" s="59" t="s">
        <v>78</v>
      </c>
      <c r="N264" s="59"/>
      <c r="O264" s="59"/>
      <c r="P264" s="59"/>
      <c r="Q264" s="59"/>
      <c r="R264" s="59"/>
      <c r="S264" s="59"/>
      <c r="T264" s="59"/>
      <c r="U264" s="59"/>
      <c r="V264" s="59"/>
      <c r="W264" s="59"/>
      <c r="X264" s="59"/>
      <c r="Y264" s="59"/>
      <c r="Z264" s="59"/>
      <c r="AA264" s="59"/>
      <c r="AB264" s="59"/>
      <c r="AC264" s="59"/>
      <c r="AD264" s="59"/>
      <c r="AE264" s="59"/>
      <c r="AF264" s="57" t="s">
        <v>1672</v>
      </c>
      <c r="AG264" s="101">
        <v>19010</v>
      </c>
    </row>
    <row r="265" spans="1:33" x14ac:dyDescent="0.2">
      <c r="A265" s="57">
        <v>261</v>
      </c>
      <c r="B265" s="55">
        <v>170407</v>
      </c>
      <c r="C265" s="54" t="s">
        <v>1826</v>
      </c>
      <c r="D265" s="54" t="s">
        <v>299</v>
      </c>
      <c r="E265" s="54" t="s">
        <v>795</v>
      </c>
      <c r="F265" s="57" t="s">
        <v>1776</v>
      </c>
      <c r="G265" s="59" t="s">
        <v>785</v>
      </c>
      <c r="H265" s="59" t="s">
        <v>785</v>
      </c>
      <c r="I265" s="59"/>
      <c r="J265" s="59"/>
      <c r="K265" s="59"/>
      <c r="L265" s="59" t="s">
        <v>78</v>
      </c>
      <c r="M265" s="59" t="s">
        <v>78</v>
      </c>
      <c r="N265" s="59"/>
      <c r="O265" s="59"/>
      <c r="P265" s="59"/>
      <c r="Q265" s="59"/>
      <c r="R265" s="59"/>
      <c r="S265" s="59"/>
      <c r="T265" s="59"/>
      <c r="U265" s="59"/>
      <c r="V265" s="59"/>
      <c r="W265" s="59" t="s">
        <v>1829</v>
      </c>
      <c r="X265" s="59"/>
      <c r="Y265" s="59"/>
      <c r="Z265" s="59"/>
      <c r="AA265" s="59"/>
      <c r="AB265" s="59"/>
      <c r="AC265" s="59"/>
      <c r="AD265" s="59"/>
      <c r="AE265" s="59"/>
      <c r="AF265" s="57" t="s">
        <v>1672</v>
      </c>
      <c r="AG265" s="101">
        <v>19011</v>
      </c>
    </row>
    <row r="266" spans="1:33" x14ac:dyDescent="0.2">
      <c r="A266" s="57">
        <v>262</v>
      </c>
      <c r="B266" s="55">
        <v>200139</v>
      </c>
      <c r="C266" s="54" t="s">
        <v>1826</v>
      </c>
      <c r="D266" s="54" t="s">
        <v>365</v>
      </c>
      <c r="E266" s="54" t="s">
        <v>796</v>
      </c>
      <c r="F266" s="57" t="s">
        <v>1776</v>
      </c>
      <c r="G266" s="59" t="s">
        <v>785</v>
      </c>
      <c r="H266" s="59" t="s">
        <v>785</v>
      </c>
      <c r="I266" s="59"/>
      <c r="J266" s="59"/>
      <c r="K266" s="59"/>
      <c r="L266" s="59"/>
      <c r="M266" s="59" t="s">
        <v>78</v>
      </c>
      <c r="N266" s="59"/>
      <c r="O266" s="59"/>
      <c r="P266" s="59"/>
      <c r="Q266" s="59"/>
      <c r="R266" s="59" t="s">
        <v>1829</v>
      </c>
      <c r="S266" s="59"/>
      <c r="T266" s="59"/>
      <c r="U266" s="59"/>
      <c r="V266" s="59"/>
      <c r="W266" s="59"/>
      <c r="X266" s="59"/>
      <c r="Y266" s="59" t="s">
        <v>78</v>
      </c>
      <c r="Z266" s="59"/>
      <c r="AA266" s="59"/>
      <c r="AB266" s="59"/>
      <c r="AC266" s="59"/>
      <c r="AD266" s="59"/>
      <c r="AE266" s="59"/>
      <c r="AF266" s="57" t="s">
        <v>1672</v>
      </c>
      <c r="AG266" s="101">
        <v>19012</v>
      </c>
    </row>
    <row r="267" spans="1:33" x14ac:dyDescent="0.2">
      <c r="A267" s="57">
        <v>263</v>
      </c>
      <c r="B267" s="55">
        <v>120101</v>
      </c>
      <c r="C267" s="54" t="s">
        <v>1826</v>
      </c>
      <c r="D267" s="54" t="s">
        <v>1099</v>
      </c>
      <c r="E267" s="54" t="s">
        <v>797</v>
      </c>
      <c r="F267" s="57" t="s">
        <v>1776</v>
      </c>
      <c r="G267" s="59" t="s">
        <v>785</v>
      </c>
      <c r="H267" s="59" t="s">
        <v>785</v>
      </c>
      <c r="I267" s="59"/>
      <c r="J267" s="59"/>
      <c r="K267" s="59"/>
      <c r="L267" s="59"/>
      <c r="M267" s="59" t="s">
        <v>78</v>
      </c>
      <c r="N267" s="59"/>
      <c r="O267" s="59"/>
      <c r="P267" s="59"/>
      <c r="Q267" s="59"/>
      <c r="R267" s="59"/>
      <c r="S267" s="59"/>
      <c r="T267" s="59"/>
      <c r="U267" s="59"/>
      <c r="V267" s="59"/>
      <c r="W267" s="59"/>
      <c r="X267" s="59"/>
      <c r="Y267" s="59"/>
      <c r="Z267" s="59"/>
      <c r="AA267" s="59"/>
      <c r="AB267" s="59"/>
      <c r="AC267" s="59"/>
      <c r="AD267" s="59"/>
      <c r="AE267" s="59"/>
      <c r="AF267" s="57" t="s">
        <v>1672</v>
      </c>
      <c r="AG267" s="101">
        <v>19013</v>
      </c>
    </row>
    <row r="268" spans="1:33" x14ac:dyDescent="0.2">
      <c r="A268" s="57">
        <v>264</v>
      </c>
      <c r="B268" s="55">
        <v>120103</v>
      </c>
      <c r="C268" s="54" t="s">
        <v>1826</v>
      </c>
      <c r="D268" s="54" t="s">
        <v>1103</v>
      </c>
      <c r="E268" s="54" t="s">
        <v>798</v>
      </c>
      <c r="F268" s="57" t="s">
        <v>1776</v>
      </c>
      <c r="G268" s="59" t="s">
        <v>785</v>
      </c>
      <c r="H268" s="59" t="s">
        <v>785</v>
      </c>
      <c r="I268" s="59"/>
      <c r="J268" s="59"/>
      <c r="K268" s="59"/>
      <c r="L268" s="59"/>
      <c r="M268" s="59" t="s">
        <v>78</v>
      </c>
      <c r="N268" s="59"/>
      <c r="O268" s="59"/>
      <c r="P268" s="59"/>
      <c r="Q268" s="59"/>
      <c r="R268" s="59"/>
      <c r="S268" s="59"/>
      <c r="T268" s="59"/>
      <c r="U268" s="59"/>
      <c r="V268" s="59"/>
      <c r="W268" s="59"/>
      <c r="X268" s="59"/>
      <c r="Y268" s="59"/>
      <c r="Z268" s="59"/>
      <c r="AA268" s="59"/>
      <c r="AB268" s="59"/>
      <c r="AC268" s="59"/>
      <c r="AD268" s="59"/>
      <c r="AE268" s="59"/>
      <c r="AF268" s="57" t="s">
        <v>1672</v>
      </c>
      <c r="AG268" s="101">
        <v>19014</v>
      </c>
    </row>
    <row r="269" spans="1:33" x14ac:dyDescent="0.2">
      <c r="A269" s="57">
        <v>265</v>
      </c>
      <c r="B269" s="55">
        <v>120105</v>
      </c>
      <c r="C269" s="54" t="s">
        <v>1826</v>
      </c>
      <c r="D269" s="54" t="s">
        <v>2</v>
      </c>
      <c r="E269" s="54" t="s">
        <v>799</v>
      </c>
      <c r="F269" s="57" t="s">
        <v>1776</v>
      </c>
      <c r="G269" s="59" t="s">
        <v>785</v>
      </c>
      <c r="H269" s="59" t="s">
        <v>785</v>
      </c>
      <c r="I269" s="59"/>
      <c r="J269" s="59"/>
      <c r="K269" s="59"/>
      <c r="L269" s="59"/>
      <c r="M269" s="59" t="s">
        <v>78</v>
      </c>
      <c r="N269" s="59"/>
      <c r="O269" s="59"/>
      <c r="P269" s="59"/>
      <c r="Q269" s="59"/>
      <c r="R269" s="59"/>
      <c r="S269" s="59"/>
      <c r="T269" s="59"/>
      <c r="U269" s="59"/>
      <c r="V269" s="59"/>
      <c r="W269" s="59"/>
      <c r="X269" s="59"/>
      <c r="Y269" s="59"/>
      <c r="Z269" s="59"/>
      <c r="AA269" s="59"/>
      <c r="AB269" s="59"/>
      <c r="AC269" s="59"/>
      <c r="AD269" s="59"/>
      <c r="AE269" s="59"/>
      <c r="AF269" s="57" t="s">
        <v>1672</v>
      </c>
      <c r="AG269" s="101">
        <v>19015</v>
      </c>
    </row>
    <row r="270" spans="1:33" x14ac:dyDescent="0.2">
      <c r="F270" s="66"/>
      <c r="G270" s="59"/>
      <c r="H270" s="59"/>
      <c r="I270" s="59"/>
      <c r="J270" s="59"/>
      <c r="K270" s="59"/>
      <c r="L270" s="59"/>
      <c r="M270" s="59"/>
      <c r="N270" s="59"/>
      <c r="O270" s="59"/>
      <c r="P270" s="59"/>
      <c r="Q270" s="59"/>
      <c r="R270" s="59"/>
      <c r="S270" s="59"/>
      <c r="T270" s="59"/>
      <c r="U270" s="59"/>
      <c r="V270" s="59"/>
      <c r="W270" s="59"/>
      <c r="X270" s="59"/>
      <c r="Y270" s="59"/>
      <c r="Z270" s="59"/>
      <c r="AA270" s="59"/>
      <c r="AB270" s="59"/>
      <c r="AC270" s="59"/>
      <c r="AD270" s="59"/>
      <c r="AE270" s="59"/>
    </row>
    <row r="271" spans="1:33" x14ac:dyDescent="0.2">
      <c r="F271" s="66"/>
      <c r="G271" s="59"/>
      <c r="H271" s="59"/>
      <c r="I271" s="59"/>
      <c r="J271" s="59"/>
      <c r="K271" s="59"/>
      <c r="L271" s="59"/>
      <c r="M271" s="59"/>
      <c r="N271" s="59"/>
      <c r="O271" s="59"/>
      <c r="P271" s="59"/>
      <c r="Q271" s="59"/>
      <c r="R271" s="59"/>
      <c r="S271" s="59"/>
      <c r="T271" s="59"/>
      <c r="U271" s="59"/>
      <c r="V271" s="59"/>
      <c r="W271" s="59"/>
      <c r="X271" s="59"/>
      <c r="Y271" s="59"/>
      <c r="Z271" s="59"/>
      <c r="AA271" s="59"/>
      <c r="AB271" s="59"/>
      <c r="AC271" s="59"/>
      <c r="AD271" s="59"/>
      <c r="AE271" s="59"/>
    </row>
    <row r="272" spans="1:33" x14ac:dyDescent="0.2">
      <c r="F272" s="66"/>
      <c r="G272" s="59"/>
      <c r="H272" s="59"/>
      <c r="I272" s="59"/>
      <c r="J272" s="59"/>
      <c r="K272" s="59"/>
      <c r="L272" s="59"/>
      <c r="M272" s="59"/>
      <c r="N272" s="59"/>
      <c r="O272" s="59"/>
      <c r="P272" s="59"/>
      <c r="Q272" s="59"/>
      <c r="R272" s="59"/>
      <c r="S272" s="59"/>
      <c r="T272" s="59"/>
      <c r="U272" s="59"/>
      <c r="V272" s="59"/>
      <c r="W272" s="59"/>
      <c r="X272" s="59"/>
      <c r="Y272" s="59"/>
      <c r="Z272" s="59"/>
      <c r="AA272" s="59"/>
      <c r="AB272" s="59"/>
      <c r="AC272" s="59"/>
      <c r="AD272" s="59"/>
      <c r="AE272" s="59"/>
    </row>
    <row r="273" spans="6:31" x14ac:dyDescent="0.2">
      <c r="F273" s="66"/>
      <c r="G273" s="59"/>
      <c r="H273" s="59"/>
      <c r="I273" s="59"/>
      <c r="J273" s="59"/>
      <c r="K273" s="59"/>
      <c r="L273" s="59"/>
      <c r="M273" s="59"/>
      <c r="N273" s="59"/>
      <c r="O273" s="59"/>
      <c r="P273" s="59"/>
      <c r="Q273" s="59"/>
      <c r="R273" s="59"/>
      <c r="S273" s="59"/>
      <c r="T273" s="59"/>
      <c r="U273" s="59"/>
      <c r="V273" s="59"/>
      <c r="W273" s="59"/>
      <c r="X273" s="59"/>
      <c r="Y273" s="59"/>
      <c r="Z273" s="59"/>
      <c r="AA273" s="59"/>
      <c r="AB273" s="59"/>
      <c r="AC273" s="59"/>
      <c r="AD273" s="59"/>
      <c r="AE273" s="59"/>
    </row>
    <row r="274" spans="6:31" x14ac:dyDescent="0.2">
      <c r="F274" s="66"/>
      <c r="G274" s="59"/>
      <c r="H274" s="59"/>
      <c r="I274" s="59"/>
      <c r="J274" s="59"/>
      <c r="K274" s="59"/>
      <c r="L274" s="59"/>
      <c r="M274" s="59"/>
      <c r="N274" s="59"/>
      <c r="O274" s="59"/>
      <c r="P274" s="59"/>
      <c r="Q274" s="59"/>
      <c r="R274" s="59"/>
      <c r="S274" s="59"/>
      <c r="T274" s="59"/>
      <c r="U274" s="59"/>
      <c r="V274" s="59"/>
      <c r="W274" s="59"/>
      <c r="X274" s="59"/>
      <c r="Y274" s="59"/>
      <c r="Z274" s="59"/>
      <c r="AA274" s="59"/>
      <c r="AB274" s="59"/>
      <c r="AC274" s="59"/>
      <c r="AD274" s="59"/>
      <c r="AE274" s="59"/>
    </row>
    <row r="275" spans="6:31" x14ac:dyDescent="0.2">
      <c r="F275" s="66"/>
      <c r="G275" s="59"/>
      <c r="H275" s="59"/>
      <c r="I275" s="59"/>
      <c r="J275" s="59"/>
      <c r="K275" s="59"/>
      <c r="L275" s="59"/>
      <c r="M275" s="59"/>
      <c r="N275" s="59"/>
      <c r="O275" s="59"/>
      <c r="P275" s="59"/>
      <c r="Q275" s="59"/>
      <c r="R275" s="59"/>
      <c r="S275" s="59"/>
      <c r="T275" s="59"/>
      <c r="U275" s="59"/>
      <c r="V275" s="59"/>
      <c r="W275" s="59"/>
      <c r="X275" s="59"/>
      <c r="Y275" s="59"/>
      <c r="Z275" s="59"/>
      <c r="AA275" s="59"/>
      <c r="AB275" s="59"/>
      <c r="AC275" s="59"/>
      <c r="AD275" s="59"/>
      <c r="AE275" s="59"/>
    </row>
    <row r="276" spans="6:31" x14ac:dyDescent="0.2">
      <c r="F276" s="66"/>
      <c r="G276" s="59"/>
      <c r="H276" s="59"/>
      <c r="I276" s="59"/>
      <c r="J276" s="59"/>
      <c r="K276" s="59"/>
      <c r="L276" s="59"/>
      <c r="M276" s="59"/>
      <c r="N276" s="59"/>
      <c r="O276" s="59"/>
      <c r="P276" s="59"/>
      <c r="Q276" s="59"/>
      <c r="R276" s="59"/>
      <c r="S276" s="59"/>
      <c r="T276" s="59"/>
      <c r="U276" s="59"/>
      <c r="V276" s="59"/>
      <c r="W276" s="59"/>
      <c r="X276" s="59"/>
      <c r="Y276" s="59"/>
      <c r="Z276" s="59"/>
      <c r="AA276" s="59"/>
      <c r="AB276" s="59"/>
      <c r="AC276" s="59"/>
      <c r="AD276" s="59"/>
      <c r="AE276" s="59"/>
    </row>
    <row r="277" spans="6:31" x14ac:dyDescent="0.2">
      <c r="F277" s="66"/>
      <c r="G277" s="59"/>
      <c r="H277" s="59"/>
      <c r="I277" s="59"/>
      <c r="J277" s="59"/>
      <c r="K277" s="59"/>
      <c r="L277" s="59"/>
      <c r="M277" s="59"/>
      <c r="N277" s="59"/>
      <c r="O277" s="59"/>
      <c r="P277" s="59"/>
      <c r="Q277" s="59"/>
      <c r="R277" s="59"/>
      <c r="S277" s="59"/>
      <c r="T277" s="59"/>
      <c r="U277" s="59"/>
      <c r="V277" s="59"/>
      <c r="W277" s="59"/>
      <c r="X277" s="59"/>
      <c r="Y277" s="59"/>
      <c r="Z277" s="59"/>
      <c r="AA277" s="59"/>
      <c r="AB277" s="59"/>
      <c r="AC277" s="59"/>
      <c r="AD277" s="59"/>
      <c r="AE277" s="59"/>
    </row>
    <row r="278" spans="6:31" x14ac:dyDescent="0.2">
      <c r="F278" s="66"/>
      <c r="G278" s="59"/>
      <c r="H278" s="59"/>
      <c r="I278" s="59"/>
      <c r="J278" s="59"/>
      <c r="K278" s="59"/>
      <c r="L278" s="59"/>
      <c r="M278" s="59"/>
      <c r="N278" s="59"/>
      <c r="O278" s="59"/>
      <c r="P278" s="59"/>
      <c r="Q278" s="59"/>
      <c r="R278" s="59"/>
      <c r="S278" s="59"/>
      <c r="T278" s="59"/>
      <c r="U278" s="59"/>
      <c r="V278" s="59"/>
      <c r="W278" s="59"/>
      <c r="X278" s="59"/>
      <c r="Y278" s="59"/>
      <c r="Z278" s="59"/>
      <c r="AA278" s="59"/>
      <c r="AB278" s="59"/>
      <c r="AC278" s="59"/>
      <c r="AD278" s="59"/>
      <c r="AE278" s="59"/>
    </row>
    <row r="279" spans="6:31" x14ac:dyDescent="0.2">
      <c r="F279" s="66"/>
      <c r="G279" s="59"/>
      <c r="H279" s="59"/>
      <c r="I279" s="59"/>
      <c r="J279" s="59"/>
      <c r="K279" s="59"/>
      <c r="L279" s="59"/>
      <c r="M279" s="59"/>
      <c r="N279" s="59"/>
      <c r="O279" s="59"/>
      <c r="P279" s="59"/>
      <c r="Q279" s="59"/>
      <c r="R279" s="59"/>
      <c r="S279" s="59"/>
      <c r="T279" s="59"/>
      <c r="U279" s="59"/>
      <c r="V279" s="59"/>
      <c r="W279" s="59"/>
      <c r="X279" s="59"/>
      <c r="Y279" s="59"/>
      <c r="Z279" s="59"/>
      <c r="AA279" s="59"/>
      <c r="AB279" s="59"/>
      <c r="AC279" s="59"/>
      <c r="AD279" s="59"/>
      <c r="AE279" s="59"/>
    </row>
    <row r="280" spans="6:31" x14ac:dyDescent="0.2">
      <c r="F280" s="66"/>
      <c r="G280" s="59"/>
      <c r="H280" s="59"/>
      <c r="I280" s="59"/>
      <c r="J280" s="59"/>
      <c r="K280" s="59"/>
      <c r="L280" s="59"/>
      <c r="M280" s="59"/>
      <c r="N280" s="59"/>
      <c r="O280" s="59"/>
      <c r="P280" s="59"/>
      <c r="Q280" s="59"/>
      <c r="R280" s="59"/>
      <c r="S280" s="59"/>
      <c r="T280" s="59"/>
      <c r="U280" s="59"/>
      <c r="V280" s="59"/>
      <c r="W280" s="59"/>
      <c r="X280" s="59"/>
      <c r="Y280" s="59"/>
      <c r="Z280" s="59"/>
      <c r="AA280" s="59"/>
      <c r="AB280" s="59"/>
      <c r="AC280" s="59"/>
      <c r="AD280" s="59"/>
      <c r="AE280" s="59"/>
    </row>
    <row r="281" spans="6:31" x14ac:dyDescent="0.2">
      <c r="F281" s="66"/>
      <c r="G281" s="59"/>
      <c r="H281" s="59"/>
      <c r="I281" s="59"/>
      <c r="J281" s="59"/>
      <c r="K281" s="59"/>
      <c r="L281" s="59"/>
      <c r="M281" s="59"/>
      <c r="N281" s="59"/>
      <c r="O281" s="59"/>
      <c r="P281" s="59"/>
      <c r="Q281" s="59"/>
      <c r="R281" s="59"/>
      <c r="S281" s="59"/>
      <c r="T281" s="59"/>
      <c r="U281" s="59"/>
      <c r="V281" s="59"/>
      <c r="W281" s="59"/>
      <c r="X281" s="59"/>
      <c r="Y281" s="59"/>
      <c r="Z281" s="59"/>
      <c r="AA281" s="59"/>
      <c r="AB281" s="59"/>
      <c r="AC281" s="59"/>
      <c r="AD281" s="59"/>
      <c r="AE281" s="59"/>
    </row>
    <row r="282" spans="6:31" x14ac:dyDescent="0.2">
      <c r="F282" s="66"/>
      <c r="G282" s="59"/>
      <c r="H282" s="59"/>
      <c r="I282" s="59"/>
      <c r="J282" s="59"/>
      <c r="K282" s="59"/>
      <c r="L282" s="59"/>
      <c r="M282" s="59"/>
      <c r="N282" s="59"/>
      <c r="O282" s="59"/>
      <c r="P282" s="59"/>
      <c r="Q282" s="59"/>
      <c r="R282" s="59"/>
      <c r="S282" s="59"/>
      <c r="T282" s="59"/>
      <c r="U282" s="59"/>
      <c r="V282" s="59"/>
      <c r="W282" s="59"/>
      <c r="X282" s="59"/>
      <c r="Y282" s="59"/>
      <c r="Z282" s="59"/>
      <c r="AA282" s="59"/>
      <c r="AB282" s="59"/>
      <c r="AC282" s="59"/>
      <c r="AD282" s="59"/>
      <c r="AE282" s="59"/>
    </row>
    <row r="283" spans="6:31" x14ac:dyDescent="0.2">
      <c r="F283" s="66"/>
      <c r="G283" s="59"/>
      <c r="H283" s="59"/>
      <c r="I283" s="59"/>
      <c r="J283" s="59"/>
      <c r="K283" s="59"/>
      <c r="L283" s="59"/>
      <c r="M283" s="59"/>
      <c r="N283" s="59"/>
      <c r="O283" s="59"/>
      <c r="P283" s="59"/>
      <c r="Q283" s="59"/>
      <c r="R283" s="59"/>
      <c r="S283" s="59"/>
      <c r="T283" s="59"/>
      <c r="U283" s="59"/>
      <c r="V283" s="59"/>
      <c r="W283" s="59"/>
      <c r="X283" s="59"/>
      <c r="Y283" s="59"/>
      <c r="Z283" s="59"/>
      <c r="AA283" s="59"/>
      <c r="AB283" s="59"/>
      <c r="AC283" s="59"/>
      <c r="AD283" s="59"/>
      <c r="AE283" s="59"/>
    </row>
    <row r="284" spans="6:31" x14ac:dyDescent="0.2">
      <c r="F284" s="66"/>
      <c r="G284" s="59"/>
      <c r="H284" s="59"/>
      <c r="I284" s="59"/>
      <c r="J284" s="59"/>
      <c r="K284" s="59"/>
      <c r="L284" s="59"/>
      <c r="M284" s="59"/>
      <c r="N284" s="59"/>
      <c r="O284" s="59"/>
      <c r="P284" s="59"/>
      <c r="Q284" s="59"/>
      <c r="R284" s="59"/>
      <c r="S284" s="59"/>
      <c r="T284" s="59"/>
      <c r="U284" s="59"/>
      <c r="V284" s="59"/>
      <c r="W284" s="59"/>
      <c r="X284" s="59"/>
      <c r="Y284" s="59"/>
      <c r="Z284" s="59"/>
      <c r="AA284" s="59"/>
      <c r="AB284" s="59"/>
      <c r="AC284" s="59"/>
      <c r="AD284" s="59"/>
      <c r="AE284" s="59"/>
    </row>
    <row r="285" spans="6:31" x14ac:dyDescent="0.2">
      <c r="F285" s="66"/>
      <c r="G285" s="59"/>
      <c r="H285" s="59"/>
      <c r="I285" s="59"/>
      <c r="J285" s="59"/>
      <c r="K285" s="59"/>
      <c r="L285" s="59"/>
      <c r="M285" s="59"/>
      <c r="N285" s="59"/>
      <c r="O285" s="59"/>
      <c r="P285" s="59"/>
      <c r="Q285" s="59"/>
      <c r="R285" s="59"/>
      <c r="S285" s="59"/>
      <c r="T285" s="59"/>
      <c r="U285" s="59"/>
      <c r="V285" s="59"/>
      <c r="W285" s="59"/>
      <c r="X285" s="59"/>
      <c r="Y285" s="59"/>
      <c r="Z285" s="59"/>
      <c r="AA285" s="59"/>
      <c r="AB285" s="59"/>
      <c r="AC285" s="59"/>
      <c r="AD285" s="59"/>
      <c r="AE285" s="59"/>
    </row>
    <row r="286" spans="6:31" x14ac:dyDescent="0.2">
      <c r="F286" s="66"/>
      <c r="G286" s="59"/>
      <c r="H286" s="59"/>
      <c r="I286" s="59"/>
      <c r="J286" s="59"/>
      <c r="K286" s="59"/>
      <c r="L286" s="59"/>
      <c r="M286" s="59"/>
      <c r="N286" s="59"/>
      <c r="O286" s="59"/>
      <c r="P286" s="59"/>
      <c r="Q286" s="59"/>
      <c r="R286" s="59"/>
      <c r="S286" s="59"/>
      <c r="T286" s="59"/>
      <c r="U286" s="59"/>
      <c r="V286" s="59"/>
      <c r="W286" s="59"/>
      <c r="X286" s="59"/>
      <c r="Y286" s="59"/>
      <c r="Z286" s="59"/>
      <c r="AA286" s="59"/>
      <c r="AB286" s="59"/>
      <c r="AC286" s="59"/>
      <c r="AD286" s="59"/>
      <c r="AE286" s="59"/>
    </row>
    <row r="287" spans="6:31" x14ac:dyDescent="0.2">
      <c r="F287" s="66"/>
      <c r="G287" s="59"/>
      <c r="H287" s="59"/>
      <c r="I287" s="59"/>
      <c r="J287" s="59"/>
      <c r="K287" s="59"/>
      <c r="L287" s="59"/>
      <c r="M287" s="59"/>
      <c r="N287" s="59"/>
      <c r="O287" s="59"/>
      <c r="P287" s="59"/>
      <c r="Q287" s="59"/>
      <c r="R287" s="59"/>
      <c r="S287" s="59"/>
      <c r="T287" s="59"/>
      <c r="U287" s="59"/>
      <c r="V287" s="59"/>
      <c r="W287" s="59"/>
      <c r="X287" s="59"/>
      <c r="Y287" s="59"/>
      <c r="Z287" s="59"/>
      <c r="AA287" s="59"/>
      <c r="AB287" s="59"/>
      <c r="AC287" s="59"/>
      <c r="AD287" s="59"/>
      <c r="AE287" s="59"/>
    </row>
    <row r="288" spans="6:31" x14ac:dyDescent="0.2">
      <c r="F288" s="66"/>
      <c r="G288" s="59"/>
      <c r="H288" s="59"/>
      <c r="I288" s="59"/>
      <c r="J288" s="59"/>
      <c r="K288" s="59"/>
      <c r="L288" s="59"/>
      <c r="M288" s="59"/>
      <c r="N288" s="59"/>
      <c r="O288" s="59"/>
      <c r="P288" s="59"/>
      <c r="Q288" s="59"/>
      <c r="R288" s="59"/>
      <c r="S288" s="59"/>
      <c r="T288" s="59"/>
      <c r="U288" s="59"/>
      <c r="V288" s="59"/>
      <c r="W288" s="59"/>
      <c r="X288" s="59"/>
      <c r="Y288" s="59"/>
      <c r="Z288" s="59"/>
      <c r="AA288" s="59"/>
      <c r="AB288" s="59"/>
      <c r="AC288" s="59"/>
      <c r="AD288" s="59"/>
      <c r="AE288" s="59"/>
    </row>
    <row r="289" spans="6:31" x14ac:dyDescent="0.2">
      <c r="F289" s="66"/>
      <c r="G289" s="59"/>
      <c r="H289" s="59"/>
      <c r="I289" s="59"/>
      <c r="J289" s="59"/>
      <c r="K289" s="59"/>
      <c r="L289" s="59"/>
      <c r="M289" s="59"/>
      <c r="N289" s="59"/>
      <c r="O289" s="59"/>
      <c r="P289" s="59"/>
      <c r="Q289" s="59"/>
      <c r="R289" s="59"/>
      <c r="S289" s="59"/>
      <c r="T289" s="59"/>
      <c r="U289" s="59"/>
      <c r="V289" s="59"/>
      <c r="W289" s="59"/>
      <c r="X289" s="59"/>
      <c r="Y289" s="59"/>
      <c r="Z289" s="59"/>
      <c r="AA289" s="59"/>
      <c r="AB289" s="59"/>
      <c r="AC289" s="59"/>
      <c r="AD289" s="59"/>
      <c r="AE289" s="59"/>
    </row>
    <row r="290" spans="6:31" x14ac:dyDescent="0.2">
      <c r="F290" s="66"/>
      <c r="G290" s="59"/>
      <c r="H290" s="59"/>
      <c r="I290" s="59"/>
      <c r="J290" s="59"/>
      <c r="K290" s="59"/>
      <c r="L290" s="59"/>
      <c r="M290" s="59"/>
      <c r="N290" s="59"/>
      <c r="O290" s="59"/>
      <c r="P290" s="59"/>
      <c r="Q290" s="59"/>
      <c r="R290" s="59"/>
      <c r="S290" s="59"/>
      <c r="T290" s="59"/>
      <c r="U290" s="59"/>
      <c r="V290" s="59"/>
      <c r="W290" s="59"/>
      <c r="X290" s="59"/>
      <c r="Y290" s="59"/>
      <c r="Z290" s="59"/>
      <c r="AA290" s="59"/>
      <c r="AB290" s="59"/>
      <c r="AC290" s="59"/>
      <c r="AD290" s="59"/>
      <c r="AE290" s="59"/>
    </row>
    <row r="291" spans="6:31" x14ac:dyDescent="0.2">
      <c r="F291" s="66"/>
      <c r="G291" s="59"/>
      <c r="H291" s="59"/>
      <c r="I291" s="59"/>
      <c r="J291" s="59"/>
      <c r="K291" s="59"/>
      <c r="L291" s="59"/>
      <c r="M291" s="59"/>
      <c r="N291" s="59"/>
      <c r="O291" s="59"/>
      <c r="P291" s="59"/>
      <c r="Q291" s="59"/>
      <c r="R291" s="59"/>
      <c r="S291" s="59"/>
      <c r="T291" s="59"/>
      <c r="U291" s="59"/>
      <c r="V291" s="59"/>
      <c r="W291" s="59"/>
      <c r="X291" s="59"/>
      <c r="Y291" s="59"/>
      <c r="Z291" s="59"/>
      <c r="AA291" s="59"/>
      <c r="AB291" s="59"/>
      <c r="AC291" s="59"/>
      <c r="AD291" s="59"/>
      <c r="AE291" s="59"/>
    </row>
    <row r="292" spans="6:31" x14ac:dyDescent="0.2">
      <c r="F292" s="66"/>
      <c r="G292" s="59"/>
      <c r="H292" s="59"/>
      <c r="I292" s="59"/>
      <c r="J292" s="59"/>
      <c r="K292" s="59"/>
      <c r="L292" s="59"/>
      <c r="M292" s="59"/>
      <c r="N292" s="59"/>
      <c r="O292" s="59"/>
      <c r="P292" s="59"/>
      <c r="Q292" s="59"/>
      <c r="R292" s="59"/>
      <c r="S292" s="59"/>
      <c r="T292" s="59"/>
      <c r="U292" s="59"/>
      <c r="V292" s="59"/>
      <c r="W292" s="59"/>
      <c r="X292" s="59"/>
      <c r="Y292" s="59"/>
      <c r="Z292" s="59"/>
      <c r="AA292" s="59"/>
      <c r="AB292" s="59"/>
      <c r="AC292" s="59"/>
      <c r="AD292" s="59"/>
      <c r="AE292" s="59"/>
    </row>
    <row r="293" spans="6:31" x14ac:dyDescent="0.2">
      <c r="F293" s="66"/>
      <c r="G293" s="59"/>
      <c r="H293" s="59"/>
      <c r="I293" s="59"/>
      <c r="J293" s="59"/>
      <c r="K293" s="59"/>
      <c r="L293" s="59"/>
      <c r="M293" s="59"/>
      <c r="N293" s="59"/>
      <c r="O293" s="59"/>
      <c r="P293" s="59"/>
      <c r="Q293" s="59"/>
      <c r="R293" s="59"/>
      <c r="S293" s="59"/>
      <c r="T293" s="59"/>
      <c r="U293" s="59"/>
      <c r="V293" s="59"/>
      <c r="W293" s="59"/>
      <c r="X293" s="59"/>
      <c r="Y293" s="59"/>
      <c r="Z293" s="59"/>
      <c r="AA293" s="59"/>
      <c r="AB293" s="59"/>
      <c r="AC293" s="59"/>
      <c r="AD293" s="59"/>
      <c r="AE293" s="59"/>
    </row>
    <row r="294" spans="6:31" x14ac:dyDescent="0.2">
      <c r="F294" s="66"/>
      <c r="G294" s="59"/>
      <c r="H294" s="59"/>
      <c r="I294" s="59"/>
      <c r="J294" s="59"/>
      <c r="K294" s="59"/>
      <c r="L294" s="59"/>
      <c r="M294" s="59"/>
      <c r="N294" s="59"/>
      <c r="O294" s="59"/>
      <c r="P294" s="59"/>
      <c r="Q294" s="59"/>
      <c r="R294" s="59"/>
      <c r="S294" s="59"/>
      <c r="T294" s="59"/>
      <c r="U294" s="59"/>
      <c r="V294" s="59"/>
      <c r="W294" s="59"/>
      <c r="X294" s="59"/>
      <c r="Y294" s="59"/>
      <c r="Z294" s="59"/>
      <c r="AA294" s="59"/>
      <c r="AB294" s="59"/>
      <c r="AC294" s="59"/>
      <c r="AD294" s="59"/>
      <c r="AE294" s="59"/>
    </row>
    <row r="295" spans="6:31" x14ac:dyDescent="0.2">
      <c r="F295" s="66"/>
      <c r="G295" s="59"/>
      <c r="H295" s="59"/>
      <c r="I295" s="59"/>
      <c r="J295" s="59"/>
      <c r="K295" s="59"/>
      <c r="L295" s="59"/>
      <c r="M295" s="59"/>
      <c r="N295" s="59"/>
      <c r="O295" s="59"/>
      <c r="P295" s="59"/>
      <c r="Q295" s="59"/>
      <c r="R295" s="59"/>
      <c r="S295" s="59"/>
      <c r="T295" s="59"/>
      <c r="U295" s="59"/>
      <c r="V295" s="59"/>
      <c r="W295" s="59"/>
      <c r="X295" s="59"/>
      <c r="Y295" s="59"/>
      <c r="Z295" s="59"/>
      <c r="AA295" s="59"/>
      <c r="AB295" s="59"/>
      <c r="AC295" s="59"/>
      <c r="AD295" s="59"/>
      <c r="AE295" s="59"/>
    </row>
    <row r="296" spans="6:31" x14ac:dyDescent="0.2">
      <c r="F296" s="66"/>
      <c r="G296" s="59"/>
      <c r="H296" s="59"/>
      <c r="I296" s="59"/>
      <c r="J296" s="59"/>
      <c r="K296" s="59"/>
      <c r="L296" s="59"/>
      <c r="M296" s="59"/>
      <c r="N296" s="59"/>
      <c r="O296" s="59"/>
      <c r="P296" s="59"/>
      <c r="Q296" s="59"/>
      <c r="R296" s="59"/>
      <c r="S296" s="59"/>
      <c r="T296" s="59"/>
      <c r="U296" s="59"/>
      <c r="V296" s="59"/>
      <c r="W296" s="59"/>
      <c r="X296" s="59"/>
      <c r="Y296" s="59"/>
      <c r="Z296" s="59"/>
      <c r="AA296" s="59"/>
      <c r="AB296" s="59"/>
      <c r="AC296" s="59"/>
      <c r="AD296" s="59"/>
      <c r="AE296" s="59"/>
    </row>
    <row r="297" spans="6:31" x14ac:dyDescent="0.2">
      <c r="F297" s="66"/>
      <c r="G297" s="59"/>
      <c r="H297" s="59"/>
      <c r="I297" s="59"/>
      <c r="J297" s="59"/>
      <c r="K297" s="59"/>
      <c r="L297" s="59"/>
      <c r="M297" s="59"/>
      <c r="N297" s="59"/>
      <c r="O297" s="59"/>
      <c r="P297" s="59"/>
      <c r="Q297" s="59"/>
      <c r="R297" s="59"/>
      <c r="S297" s="59"/>
      <c r="T297" s="59"/>
      <c r="U297" s="59"/>
      <c r="V297" s="59"/>
      <c r="W297" s="59"/>
      <c r="X297" s="59"/>
      <c r="Y297" s="59"/>
      <c r="Z297" s="59"/>
      <c r="AA297" s="59"/>
      <c r="AB297" s="59"/>
      <c r="AC297" s="59"/>
      <c r="AD297" s="59"/>
      <c r="AE297" s="59"/>
    </row>
    <row r="298" spans="6:31" x14ac:dyDescent="0.2">
      <c r="F298" s="66"/>
      <c r="G298" s="59"/>
      <c r="H298" s="59"/>
      <c r="I298" s="59"/>
      <c r="J298" s="59"/>
      <c r="K298" s="59"/>
      <c r="L298" s="59"/>
      <c r="M298" s="59"/>
      <c r="N298" s="59"/>
      <c r="O298" s="59"/>
      <c r="P298" s="59"/>
      <c r="Q298" s="59"/>
      <c r="R298" s="59"/>
      <c r="S298" s="59"/>
      <c r="T298" s="59"/>
      <c r="U298" s="59"/>
      <c r="V298" s="59"/>
      <c r="W298" s="59"/>
      <c r="X298" s="59"/>
      <c r="Y298" s="59"/>
      <c r="Z298" s="59"/>
      <c r="AA298" s="59"/>
      <c r="AB298" s="59"/>
      <c r="AC298" s="59"/>
      <c r="AD298" s="59"/>
      <c r="AE298" s="59"/>
    </row>
    <row r="299" spans="6:31" x14ac:dyDescent="0.2">
      <c r="F299" s="66"/>
      <c r="G299" s="59"/>
      <c r="H299" s="59"/>
      <c r="I299" s="59"/>
      <c r="J299" s="59"/>
      <c r="K299" s="59"/>
      <c r="L299" s="59"/>
      <c r="M299" s="59"/>
      <c r="N299" s="59"/>
      <c r="O299" s="59"/>
      <c r="P299" s="59"/>
      <c r="Q299" s="59"/>
      <c r="R299" s="59"/>
      <c r="S299" s="59"/>
      <c r="T299" s="59"/>
      <c r="U299" s="59"/>
      <c r="V299" s="59"/>
      <c r="W299" s="59"/>
      <c r="X299" s="59"/>
      <c r="Y299" s="59"/>
      <c r="Z299" s="59"/>
      <c r="AA299" s="59"/>
      <c r="AB299" s="59"/>
      <c r="AC299" s="59"/>
      <c r="AD299" s="59"/>
      <c r="AE299" s="59"/>
    </row>
    <row r="300" spans="6:31" x14ac:dyDescent="0.2">
      <c r="F300" s="66"/>
      <c r="G300" s="59"/>
      <c r="H300" s="59"/>
      <c r="I300" s="59"/>
      <c r="J300" s="59"/>
      <c r="K300" s="59"/>
      <c r="L300" s="59"/>
      <c r="M300" s="59"/>
      <c r="N300" s="59"/>
      <c r="O300" s="59"/>
      <c r="P300" s="59"/>
      <c r="Q300" s="59"/>
      <c r="R300" s="59"/>
      <c r="S300" s="59"/>
      <c r="T300" s="59"/>
      <c r="U300" s="59"/>
      <c r="V300" s="59"/>
      <c r="W300" s="59"/>
      <c r="X300" s="59"/>
      <c r="Y300" s="59"/>
      <c r="Z300" s="59"/>
      <c r="AA300" s="59"/>
      <c r="AB300" s="59"/>
      <c r="AC300" s="59"/>
      <c r="AD300" s="59"/>
      <c r="AE300" s="59"/>
    </row>
    <row r="301" spans="6:31" x14ac:dyDescent="0.2">
      <c r="F301" s="66"/>
      <c r="G301" s="59"/>
      <c r="H301" s="59"/>
      <c r="I301" s="59"/>
      <c r="J301" s="59"/>
      <c r="K301" s="59"/>
      <c r="L301" s="59"/>
      <c r="M301" s="59"/>
      <c r="N301" s="59"/>
      <c r="O301" s="59"/>
      <c r="P301" s="59"/>
      <c r="Q301" s="59"/>
      <c r="R301" s="59"/>
      <c r="S301" s="59"/>
      <c r="T301" s="59"/>
      <c r="U301" s="59"/>
      <c r="V301" s="59"/>
      <c r="W301" s="59"/>
      <c r="X301" s="59"/>
      <c r="Y301" s="59"/>
      <c r="Z301" s="59"/>
      <c r="AA301" s="59"/>
      <c r="AB301" s="59"/>
      <c r="AC301" s="59"/>
      <c r="AD301" s="59"/>
      <c r="AE301" s="59"/>
    </row>
    <row r="302" spans="6:31" x14ac:dyDescent="0.2">
      <c r="F302" s="66"/>
      <c r="G302" s="59"/>
      <c r="H302" s="59"/>
      <c r="I302" s="59"/>
      <c r="J302" s="59"/>
      <c r="K302" s="59"/>
      <c r="L302" s="59"/>
      <c r="M302" s="59"/>
      <c r="N302" s="59"/>
      <c r="O302" s="59"/>
      <c r="P302" s="59"/>
      <c r="Q302" s="59"/>
      <c r="R302" s="59"/>
      <c r="S302" s="59"/>
      <c r="T302" s="59"/>
      <c r="U302" s="59"/>
      <c r="V302" s="59"/>
      <c r="W302" s="59"/>
      <c r="X302" s="59"/>
      <c r="Y302" s="59"/>
      <c r="Z302" s="59"/>
      <c r="AA302" s="59"/>
      <c r="AB302" s="59"/>
      <c r="AC302" s="59"/>
      <c r="AD302" s="59"/>
      <c r="AE302" s="59"/>
    </row>
    <row r="303" spans="6:31" x14ac:dyDescent="0.2">
      <c r="F303" s="66"/>
      <c r="G303" s="59"/>
      <c r="H303" s="59"/>
      <c r="I303" s="59"/>
      <c r="J303" s="59"/>
      <c r="K303" s="59"/>
      <c r="L303" s="59"/>
      <c r="M303" s="59"/>
      <c r="N303" s="59"/>
      <c r="O303" s="59"/>
      <c r="P303" s="59"/>
      <c r="Q303" s="59"/>
      <c r="R303" s="59"/>
      <c r="S303" s="59"/>
      <c r="T303" s="59"/>
      <c r="U303" s="59"/>
      <c r="V303" s="59"/>
      <c r="W303" s="59"/>
      <c r="X303" s="59"/>
      <c r="Y303" s="59"/>
      <c r="Z303" s="59"/>
      <c r="AA303" s="59"/>
      <c r="AB303" s="59"/>
      <c r="AC303" s="59"/>
      <c r="AD303" s="59"/>
      <c r="AE303" s="59"/>
    </row>
    <row r="304" spans="6:31" x14ac:dyDescent="0.2">
      <c r="F304" s="66"/>
      <c r="G304" s="59"/>
      <c r="H304" s="59"/>
      <c r="I304" s="59"/>
      <c r="J304" s="59"/>
      <c r="K304" s="59"/>
      <c r="L304" s="59"/>
      <c r="M304" s="59"/>
      <c r="N304" s="59"/>
      <c r="O304" s="59"/>
      <c r="P304" s="59"/>
      <c r="Q304" s="59"/>
      <c r="R304" s="59"/>
      <c r="S304" s="59"/>
      <c r="T304" s="59"/>
      <c r="U304" s="59"/>
      <c r="V304" s="59"/>
      <c r="W304" s="59"/>
      <c r="X304" s="59"/>
      <c r="Y304" s="59"/>
      <c r="Z304" s="59"/>
      <c r="AA304" s="59"/>
      <c r="AB304" s="59"/>
      <c r="AC304" s="59"/>
      <c r="AD304" s="59"/>
      <c r="AE304" s="59"/>
    </row>
    <row r="305" spans="6:31" x14ac:dyDescent="0.2">
      <c r="F305" s="66"/>
      <c r="G305" s="59"/>
      <c r="H305" s="59"/>
      <c r="I305" s="59"/>
      <c r="J305" s="59"/>
      <c r="K305" s="59"/>
      <c r="L305" s="59"/>
      <c r="M305" s="59"/>
      <c r="N305" s="59"/>
      <c r="O305" s="59"/>
      <c r="P305" s="59"/>
      <c r="Q305" s="59"/>
      <c r="R305" s="59"/>
      <c r="S305" s="59"/>
      <c r="T305" s="59"/>
      <c r="U305" s="59"/>
      <c r="V305" s="59"/>
      <c r="W305" s="59"/>
      <c r="X305" s="59"/>
      <c r="Y305" s="59"/>
      <c r="Z305" s="59"/>
      <c r="AA305" s="59"/>
      <c r="AB305" s="59"/>
      <c r="AC305" s="59"/>
      <c r="AD305" s="59"/>
      <c r="AE305" s="59"/>
    </row>
    <row r="306" spans="6:31" x14ac:dyDescent="0.2">
      <c r="F306" s="66"/>
      <c r="G306" s="59"/>
      <c r="H306" s="59"/>
      <c r="I306" s="59"/>
      <c r="J306" s="59"/>
      <c r="K306" s="59"/>
      <c r="L306" s="59"/>
      <c r="M306" s="59"/>
      <c r="N306" s="59"/>
      <c r="O306" s="59"/>
      <c r="P306" s="59"/>
      <c r="Q306" s="59"/>
      <c r="R306" s="59"/>
      <c r="S306" s="59"/>
      <c r="T306" s="59"/>
      <c r="U306" s="59"/>
      <c r="V306" s="59"/>
      <c r="W306" s="59"/>
      <c r="X306" s="59"/>
      <c r="Y306" s="59"/>
      <c r="Z306" s="59"/>
      <c r="AA306" s="59"/>
      <c r="AB306" s="59"/>
      <c r="AC306" s="59"/>
      <c r="AD306" s="59"/>
      <c r="AE306" s="59"/>
    </row>
    <row r="307" spans="6:31" x14ac:dyDescent="0.2">
      <c r="F307" s="66"/>
      <c r="G307" s="59"/>
      <c r="H307" s="59"/>
      <c r="I307" s="59"/>
      <c r="J307" s="59"/>
      <c r="K307" s="59"/>
      <c r="L307" s="59"/>
      <c r="M307" s="59"/>
      <c r="N307" s="59"/>
      <c r="O307" s="59"/>
      <c r="P307" s="59"/>
      <c r="Q307" s="59"/>
      <c r="R307" s="59"/>
      <c r="S307" s="59"/>
      <c r="T307" s="59"/>
      <c r="U307" s="59"/>
      <c r="V307" s="59"/>
      <c r="W307" s="59"/>
      <c r="X307" s="59"/>
      <c r="Y307" s="59"/>
      <c r="Z307" s="59"/>
      <c r="AA307" s="59"/>
      <c r="AB307" s="59"/>
      <c r="AC307" s="59"/>
      <c r="AD307" s="59"/>
      <c r="AE307" s="59"/>
    </row>
    <row r="308" spans="6:31" x14ac:dyDescent="0.2">
      <c r="G308" s="59"/>
      <c r="H308" s="59"/>
      <c r="I308" s="59"/>
      <c r="J308" s="59"/>
      <c r="K308" s="59"/>
      <c r="L308" s="59"/>
      <c r="M308" s="59"/>
      <c r="N308" s="59"/>
      <c r="O308" s="59"/>
      <c r="P308" s="59"/>
      <c r="Q308" s="59"/>
      <c r="R308" s="59"/>
      <c r="S308" s="59"/>
      <c r="T308" s="59"/>
      <c r="U308" s="59"/>
      <c r="V308" s="59"/>
      <c r="W308" s="59"/>
      <c r="X308" s="59"/>
      <c r="Y308" s="59"/>
      <c r="Z308" s="59"/>
      <c r="AA308" s="59"/>
      <c r="AB308" s="59"/>
      <c r="AC308" s="59"/>
      <c r="AD308" s="59"/>
      <c r="AE308" s="59"/>
    </row>
    <row r="309" spans="6:31" x14ac:dyDescent="0.2">
      <c r="G309" s="59"/>
      <c r="H309" s="59"/>
      <c r="I309" s="59"/>
      <c r="J309" s="59"/>
      <c r="K309" s="59"/>
      <c r="L309" s="59"/>
      <c r="M309" s="59"/>
      <c r="N309" s="59"/>
      <c r="O309" s="59"/>
      <c r="P309" s="59"/>
      <c r="Q309" s="59"/>
      <c r="R309" s="59"/>
      <c r="S309" s="59"/>
      <c r="T309" s="59"/>
      <c r="U309" s="59"/>
      <c r="V309" s="59"/>
      <c r="W309" s="59"/>
      <c r="X309" s="59"/>
      <c r="Y309" s="59"/>
      <c r="Z309" s="59"/>
      <c r="AA309" s="59"/>
      <c r="AB309" s="59"/>
      <c r="AC309" s="59"/>
      <c r="AD309" s="59"/>
      <c r="AE309" s="59"/>
    </row>
    <row r="310" spans="6:31" x14ac:dyDescent="0.2">
      <c r="G310" s="59"/>
      <c r="H310" s="59"/>
      <c r="I310" s="59"/>
      <c r="J310" s="59"/>
      <c r="K310" s="59"/>
      <c r="L310" s="59"/>
      <c r="M310" s="59"/>
      <c r="N310" s="59"/>
      <c r="O310" s="59"/>
      <c r="P310" s="59"/>
      <c r="Q310" s="59"/>
      <c r="R310" s="59"/>
      <c r="S310" s="59"/>
      <c r="T310" s="59"/>
      <c r="U310" s="59"/>
      <c r="V310" s="59"/>
      <c r="W310" s="59"/>
      <c r="X310" s="59"/>
      <c r="Y310" s="59"/>
      <c r="Z310" s="59"/>
      <c r="AA310" s="59"/>
      <c r="AB310" s="59"/>
      <c r="AC310" s="59"/>
      <c r="AD310" s="59"/>
      <c r="AE310" s="59"/>
    </row>
    <row r="311" spans="6:31" x14ac:dyDescent="0.2">
      <c r="G311" s="59"/>
      <c r="H311" s="59"/>
      <c r="I311" s="59"/>
      <c r="J311" s="59"/>
      <c r="K311" s="59"/>
      <c r="L311" s="59"/>
      <c r="M311" s="59"/>
      <c r="N311" s="59"/>
      <c r="O311" s="59"/>
      <c r="P311" s="59"/>
      <c r="Q311" s="59"/>
      <c r="R311" s="59"/>
      <c r="S311" s="59"/>
      <c r="T311" s="59"/>
      <c r="U311" s="59"/>
      <c r="V311" s="59"/>
      <c r="W311" s="59"/>
      <c r="X311" s="59"/>
      <c r="Y311" s="59"/>
      <c r="Z311" s="59"/>
      <c r="AA311" s="59"/>
      <c r="AB311" s="59"/>
      <c r="AC311" s="59"/>
      <c r="AD311" s="59"/>
      <c r="AE311" s="59"/>
    </row>
    <row r="312" spans="6:31" x14ac:dyDescent="0.2">
      <c r="G312" s="59"/>
      <c r="H312" s="59"/>
      <c r="I312" s="59"/>
      <c r="J312" s="59"/>
      <c r="K312" s="59"/>
      <c r="L312" s="59"/>
      <c r="M312" s="59"/>
      <c r="N312" s="59"/>
      <c r="O312" s="59"/>
      <c r="P312" s="59"/>
      <c r="Q312" s="59"/>
      <c r="R312" s="59"/>
      <c r="S312" s="59"/>
      <c r="T312" s="59"/>
      <c r="U312" s="59"/>
      <c r="V312" s="59"/>
      <c r="W312" s="59"/>
      <c r="X312" s="59"/>
      <c r="Y312" s="59"/>
      <c r="Z312" s="59"/>
      <c r="AA312" s="59"/>
      <c r="AB312" s="59"/>
      <c r="AC312" s="59"/>
      <c r="AD312" s="59"/>
      <c r="AE312" s="59"/>
    </row>
    <row r="313" spans="6:31" x14ac:dyDescent="0.2">
      <c r="G313" s="59"/>
      <c r="H313" s="59"/>
      <c r="I313" s="59"/>
      <c r="J313" s="59"/>
      <c r="K313" s="59"/>
      <c r="L313" s="59"/>
      <c r="M313" s="59"/>
      <c r="N313" s="59"/>
      <c r="O313" s="59"/>
      <c r="P313" s="59"/>
      <c r="Q313" s="59"/>
      <c r="R313" s="59"/>
      <c r="S313" s="59"/>
      <c r="T313" s="59"/>
      <c r="U313" s="59"/>
      <c r="V313" s="59"/>
      <c r="W313" s="59"/>
      <c r="X313" s="59"/>
      <c r="Y313" s="59"/>
      <c r="Z313" s="59"/>
      <c r="AA313" s="59"/>
      <c r="AB313" s="59"/>
      <c r="AC313" s="59"/>
      <c r="AD313" s="59"/>
      <c r="AE313" s="59"/>
    </row>
    <row r="314" spans="6:31" x14ac:dyDescent="0.2">
      <c r="G314" s="59"/>
      <c r="H314" s="59"/>
      <c r="I314" s="59"/>
      <c r="J314" s="59"/>
      <c r="K314" s="59"/>
      <c r="L314" s="59"/>
      <c r="M314" s="59"/>
      <c r="N314" s="59"/>
      <c r="O314" s="59"/>
      <c r="P314" s="59"/>
      <c r="Q314" s="59"/>
      <c r="R314" s="59"/>
      <c r="S314" s="59"/>
      <c r="T314" s="59"/>
      <c r="U314" s="59"/>
      <c r="V314" s="59"/>
      <c r="W314" s="59"/>
      <c r="X314" s="59"/>
      <c r="Y314" s="59"/>
      <c r="Z314" s="59"/>
      <c r="AA314" s="59"/>
      <c r="AB314" s="59"/>
      <c r="AC314" s="59"/>
      <c r="AD314" s="59"/>
      <c r="AE314" s="59"/>
    </row>
    <row r="315" spans="6:31" x14ac:dyDescent="0.2">
      <c r="G315" s="59"/>
      <c r="H315" s="59"/>
      <c r="I315" s="59"/>
      <c r="J315" s="59"/>
      <c r="K315" s="59"/>
      <c r="L315" s="59"/>
      <c r="M315" s="59"/>
      <c r="N315" s="59"/>
      <c r="O315" s="59"/>
      <c r="P315" s="59"/>
      <c r="Q315" s="59"/>
      <c r="R315" s="59"/>
      <c r="S315" s="59"/>
      <c r="T315" s="59"/>
      <c r="U315" s="59"/>
      <c r="V315" s="59"/>
      <c r="W315" s="59"/>
      <c r="X315" s="59"/>
      <c r="Y315" s="59"/>
      <c r="Z315" s="59"/>
      <c r="AA315" s="59"/>
      <c r="AB315" s="59"/>
      <c r="AC315" s="59"/>
      <c r="AD315" s="59"/>
      <c r="AE315" s="59"/>
    </row>
    <row r="316" spans="6:31" x14ac:dyDescent="0.2">
      <c r="G316" s="59"/>
      <c r="H316" s="59"/>
      <c r="I316" s="59"/>
      <c r="J316" s="59"/>
      <c r="K316" s="59"/>
      <c r="L316" s="59"/>
      <c r="M316" s="59"/>
      <c r="N316" s="59"/>
      <c r="O316" s="59"/>
      <c r="P316" s="59"/>
      <c r="Q316" s="59"/>
      <c r="R316" s="59"/>
      <c r="S316" s="59"/>
      <c r="T316" s="59"/>
      <c r="U316" s="59"/>
      <c r="V316" s="59"/>
      <c r="W316" s="59"/>
      <c r="X316" s="59"/>
      <c r="Y316" s="59"/>
      <c r="Z316" s="59"/>
      <c r="AA316" s="59"/>
      <c r="AB316" s="59"/>
      <c r="AC316" s="59"/>
      <c r="AD316" s="59"/>
      <c r="AE316" s="59"/>
    </row>
    <row r="317" spans="6:31" x14ac:dyDescent="0.2">
      <c r="G317" s="59"/>
      <c r="H317" s="59"/>
      <c r="I317" s="59"/>
      <c r="J317" s="59"/>
      <c r="K317" s="59"/>
      <c r="L317" s="59"/>
      <c r="M317" s="59"/>
      <c r="N317" s="59"/>
      <c r="O317" s="59"/>
      <c r="P317" s="59"/>
      <c r="Q317" s="59"/>
      <c r="R317" s="59"/>
      <c r="S317" s="59"/>
      <c r="T317" s="59"/>
      <c r="U317" s="59"/>
      <c r="V317" s="59"/>
      <c r="W317" s="59"/>
      <c r="X317" s="59"/>
      <c r="Y317" s="59"/>
      <c r="Z317" s="59"/>
      <c r="AA317" s="59"/>
      <c r="AB317" s="59"/>
      <c r="AC317" s="59"/>
      <c r="AD317" s="59"/>
      <c r="AE317" s="59"/>
    </row>
    <row r="318" spans="6:31" x14ac:dyDescent="0.2">
      <c r="G318" s="59"/>
      <c r="H318" s="59"/>
      <c r="I318" s="59"/>
      <c r="J318" s="59"/>
      <c r="K318" s="59"/>
      <c r="L318" s="59"/>
      <c r="M318" s="59"/>
      <c r="N318" s="59"/>
      <c r="O318" s="59"/>
      <c r="P318" s="59"/>
      <c r="Q318" s="59"/>
      <c r="R318" s="59"/>
      <c r="S318" s="59"/>
      <c r="T318" s="59"/>
      <c r="U318" s="59"/>
      <c r="V318" s="59"/>
      <c r="W318" s="59"/>
      <c r="X318" s="59"/>
      <c r="Y318" s="59"/>
      <c r="Z318" s="59"/>
      <c r="AA318" s="59"/>
      <c r="AB318" s="59"/>
      <c r="AC318" s="59"/>
      <c r="AD318" s="59"/>
      <c r="AE318" s="59"/>
    </row>
    <row r="319" spans="6:31" x14ac:dyDescent="0.2">
      <c r="G319" s="59"/>
      <c r="H319" s="59"/>
      <c r="I319" s="59"/>
      <c r="J319" s="59"/>
      <c r="K319" s="59"/>
      <c r="L319" s="59"/>
      <c r="M319" s="59"/>
      <c r="N319" s="59"/>
      <c r="O319" s="59"/>
      <c r="P319" s="59"/>
      <c r="Q319" s="59"/>
      <c r="R319" s="59"/>
      <c r="S319" s="59"/>
      <c r="T319" s="59"/>
      <c r="U319" s="59"/>
      <c r="V319" s="59"/>
      <c r="W319" s="59"/>
      <c r="X319" s="59"/>
      <c r="Y319" s="59"/>
      <c r="Z319" s="59"/>
      <c r="AA319" s="59"/>
      <c r="AB319" s="59"/>
      <c r="AC319" s="59"/>
      <c r="AD319" s="59"/>
      <c r="AE319" s="59"/>
    </row>
    <row r="320" spans="6:31" x14ac:dyDescent="0.2">
      <c r="G320" s="59"/>
      <c r="H320" s="59"/>
      <c r="I320" s="59"/>
      <c r="J320" s="59"/>
      <c r="K320" s="59"/>
      <c r="L320" s="59"/>
      <c r="M320" s="59"/>
      <c r="N320" s="59"/>
      <c r="O320" s="59"/>
      <c r="P320" s="59"/>
      <c r="Q320" s="59"/>
      <c r="R320" s="59"/>
      <c r="S320" s="59"/>
      <c r="T320" s="59"/>
      <c r="U320" s="59"/>
      <c r="V320" s="59"/>
      <c r="W320" s="59"/>
      <c r="X320" s="59"/>
      <c r="Y320" s="59"/>
      <c r="Z320" s="59"/>
      <c r="AA320" s="59"/>
      <c r="AB320" s="59"/>
      <c r="AC320" s="59"/>
      <c r="AD320" s="59"/>
      <c r="AE320" s="59"/>
    </row>
    <row r="321" spans="7:31" x14ac:dyDescent="0.2">
      <c r="G321" s="59"/>
      <c r="H321" s="59"/>
      <c r="I321" s="59"/>
      <c r="J321" s="59"/>
      <c r="K321" s="59"/>
      <c r="L321" s="59"/>
      <c r="M321" s="59"/>
      <c r="N321" s="59"/>
      <c r="O321" s="59"/>
      <c r="P321" s="59"/>
      <c r="Q321" s="59"/>
      <c r="R321" s="59"/>
      <c r="S321" s="59"/>
      <c r="T321" s="59"/>
      <c r="U321" s="59"/>
      <c r="V321" s="59"/>
      <c r="W321" s="59"/>
      <c r="X321" s="59"/>
      <c r="Y321" s="59"/>
      <c r="Z321" s="59"/>
      <c r="AA321" s="59"/>
      <c r="AB321" s="59"/>
      <c r="AC321" s="59"/>
      <c r="AD321" s="59"/>
      <c r="AE321" s="59"/>
    </row>
    <row r="322" spans="7:31" x14ac:dyDescent="0.2">
      <c r="G322" s="59"/>
      <c r="H322" s="59"/>
      <c r="I322" s="59"/>
      <c r="J322" s="59"/>
      <c r="K322" s="59"/>
      <c r="L322" s="59"/>
      <c r="M322" s="59"/>
      <c r="N322" s="59"/>
      <c r="O322" s="59"/>
      <c r="P322" s="59"/>
      <c r="Q322" s="59"/>
      <c r="R322" s="59"/>
      <c r="S322" s="59"/>
      <c r="T322" s="59"/>
      <c r="U322" s="59"/>
      <c r="V322" s="59"/>
      <c r="W322" s="59"/>
      <c r="X322" s="59"/>
      <c r="Y322" s="59"/>
      <c r="Z322" s="59"/>
      <c r="AA322" s="59"/>
      <c r="AB322" s="59"/>
      <c r="AC322" s="59"/>
      <c r="AD322" s="59"/>
      <c r="AE322" s="59"/>
    </row>
    <row r="323" spans="7:31" x14ac:dyDescent="0.2">
      <c r="G323" s="59"/>
      <c r="H323" s="59"/>
      <c r="I323" s="59"/>
      <c r="J323" s="59"/>
      <c r="K323" s="59"/>
      <c r="L323" s="59"/>
      <c r="M323" s="59"/>
      <c r="N323" s="59"/>
      <c r="O323" s="59"/>
      <c r="P323" s="59"/>
      <c r="Q323" s="59"/>
      <c r="R323" s="59"/>
      <c r="S323" s="59"/>
      <c r="T323" s="59"/>
      <c r="U323" s="59"/>
      <c r="V323" s="59"/>
      <c r="W323" s="59"/>
      <c r="X323" s="59"/>
      <c r="Y323" s="59"/>
      <c r="Z323" s="59"/>
      <c r="AA323" s="59"/>
      <c r="AB323" s="59"/>
      <c r="AC323" s="59"/>
      <c r="AD323" s="59"/>
      <c r="AE323" s="59"/>
    </row>
    <row r="324" spans="7:31" x14ac:dyDescent="0.2">
      <c r="G324" s="59"/>
      <c r="H324" s="59"/>
      <c r="I324" s="59"/>
      <c r="J324" s="59"/>
      <c r="K324" s="59"/>
      <c r="L324" s="59"/>
      <c r="M324" s="59"/>
      <c r="N324" s="59"/>
      <c r="O324" s="59"/>
      <c r="P324" s="59"/>
      <c r="Q324" s="59"/>
      <c r="R324" s="59"/>
      <c r="S324" s="59"/>
      <c r="T324" s="59"/>
      <c r="U324" s="59"/>
      <c r="V324" s="59"/>
      <c r="W324" s="59"/>
      <c r="X324" s="59"/>
      <c r="Y324" s="59"/>
      <c r="Z324" s="59"/>
      <c r="AA324" s="59"/>
      <c r="AB324" s="59"/>
      <c r="AC324" s="59"/>
      <c r="AD324" s="59"/>
      <c r="AE324" s="59"/>
    </row>
    <row r="325" spans="7:31" x14ac:dyDescent="0.2">
      <c r="G325" s="59"/>
      <c r="H325" s="59"/>
      <c r="I325" s="59"/>
      <c r="J325" s="59"/>
      <c r="K325" s="59"/>
      <c r="L325" s="59"/>
      <c r="M325" s="59"/>
      <c r="N325" s="59"/>
      <c r="O325" s="59"/>
      <c r="P325" s="59"/>
      <c r="Q325" s="59"/>
      <c r="R325" s="59"/>
      <c r="S325" s="59"/>
      <c r="T325" s="59"/>
      <c r="U325" s="59"/>
      <c r="V325" s="59"/>
      <c r="W325" s="59"/>
      <c r="X325" s="59"/>
      <c r="Y325" s="59"/>
      <c r="Z325" s="59"/>
      <c r="AA325" s="59"/>
      <c r="AB325" s="59"/>
      <c r="AC325" s="59"/>
      <c r="AD325" s="59"/>
      <c r="AE325" s="59"/>
    </row>
    <row r="326" spans="7:31" x14ac:dyDescent="0.2">
      <c r="G326" s="59"/>
      <c r="H326" s="59"/>
      <c r="I326" s="59"/>
      <c r="J326" s="59"/>
      <c r="K326" s="59"/>
      <c r="L326" s="59"/>
      <c r="M326" s="59"/>
      <c r="N326" s="59"/>
      <c r="O326" s="59"/>
      <c r="P326" s="59"/>
      <c r="Q326" s="59"/>
      <c r="R326" s="59"/>
      <c r="S326" s="59"/>
      <c r="T326" s="59"/>
      <c r="U326" s="59"/>
      <c r="V326" s="59"/>
      <c r="W326" s="59"/>
      <c r="X326" s="59"/>
      <c r="Y326" s="59"/>
      <c r="Z326" s="59"/>
      <c r="AA326" s="59"/>
      <c r="AB326" s="59"/>
      <c r="AC326" s="59"/>
      <c r="AD326" s="59"/>
      <c r="AE326" s="59"/>
    </row>
    <row r="327" spans="7:31" x14ac:dyDescent="0.2">
      <c r="G327" s="59"/>
      <c r="H327" s="59"/>
      <c r="I327" s="59"/>
      <c r="J327" s="59"/>
      <c r="K327" s="59"/>
      <c r="L327" s="59"/>
      <c r="M327" s="59"/>
      <c r="N327" s="59"/>
      <c r="O327" s="59"/>
      <c r="P327" s="59"/>
      <c r="Q327" s="59"/>
      <c r="R327" s="59"/>
      <c r="S327" s="59"/>
      <c r="T327" s="59"/>
      <c r="U327" s="59"/>
      <c r="V327" s="59"/>
      <c r="W327" s="59"/>
      <c r="X327" s="59"/>
      <c r="Y327" s="59"/>
      <c r="Z327" s="59"/>
      <c r="AA327" s="59"/>
      <c r="AB327" s="59"/>
      <c r="AC327" s="59"/>
      <c r="AD327" s="59"/>
      <c r="AE327" s="59"/>
    </row>
    <row r="328" spans="7:31" x14ac:dyDescent="0.2">
      <c r="G328" s="59"/>
      <c r="H328" s="59"/>
      <c r="I328" s="59"/>
      <c r="J328" s="59"/>
      <c r="K328" s="59"/>
      <c r="L328" s="59"/>
      <c r="M328" s="59"/>
      <c r="N328" s="59"/>
      <c r="O328" s="59"/>
      <c r="P328" s="59"/>
      <c r="Q328" s="59"/>
      <c r="R328" s="59"/>
      <c r="S328" s="59"/>
      <c r="T328" s="59"/>
      <c r="U328" s="59"/>
      <c r="V328" s="59"/>
      <c r="W328" s="59"/>
      <c r="X328" s="59"/>
      <c r="Y328" s="59"/>
      <c r="Z328" s="59"/>
      <c r="AA328" s="59"/>
      <c r="AB328" s="59"/>
      <c r="AC328" s="59"/>
      <c r="AD328" s="59"/>
      <c r="AE328" s="59"/>
    </row>
    <row r="329" spans="7:31" x14ac:dyDescent="0.2">
      <c r="G329" s="59"/>
      <c r="H329" s="59"/>
      <c r="I329" s="59"/>
      <c r="J329" s="59"/>
      <c r="K329" s="59"/>
      <c r="L329" s="59"/>
      <c r="M329" s="59"/>
      <c r="N329" s="59"/>
      <c r="O329" s="59"/>
      <c r="P329" s="59"/>
      <c r="Q329" s="59"/>
      <c r="R329" s="59"/>
      <c r="S329" s="59"/>
      <c r="T329" s="59"/>
      <c r="U329" s="59"/>
      <c r="V329" s="59"/>
      <c r="W329" s="59"/>
      <c r="X329" s="59"/>
      <c r="Y329" s="59"/>
      <c r="Z329" s="59"/>
      <c r="AA329" s="59"/>
      <c r="AB329" s="59"/>
      <c r="AC329" s="59"/>
      <c r="AD329" s="59"/>
      <c r="AE329" s="59"/>
    </row>
    <row r="330" spans="7:31" x14ac:dyDescent="0.2">
      <c r="G330" s="59"/>
      <c r="H330" s="59"/>
      <c r="I330" s="59"/>
      <c r="J330" s="59"/>
      <c r="K330" s="59"/>
      <c r="L330" s="59"/>
      <c r="M330" s="59"/>
      <c r="N330" s="59"/>
      <c r="O330" s="59"/>
      <c r="P330" s="59"/>
      <c r="Q330" s="59"/>
      <c r="R330" s="59"/>
      <c r="S330" s="59"/>
      <c r="T330" s="59"/>
      <c r="U330" s="59"/>
      <c r="V330" s="59"/>
      <c r="W330" s="59"/>
      <c r="X330" s="59"/>
      <c r="Y330" s="59"/>
      <c r="Z330" s="59"/>
      <c r="AA330" s="59"/>
      <c r="AB330" s="59"/>
      <c r="AC330" s="59"/>
      <c r="AD330" s="59"/>
      <c r="AE330" s="59"/>
    </row>
    <row r="331" spans="7:31" x14ac:dyDescent="0.2">
      <c r="G331" s="59"/>
      <c r="H331" s="59"/>
      <c r="I331" s="59"/>
      <c r="J331" s="59"/>
      <c r="K331" s="59"/>
      <c r="L331" s="59"/>
      <c r="M331" s="59"/>
      <c r="N331" s="59"/>
      <c r="O331" s="59"/>
      <c r="P331" s="59"/>
      <c r="Q331" s="59"/>
      <c r="R331" s="59"/>
      <c r="S331" s="59"/>
      <c r="T331" s="59"/>
      <c r="U331" s="59"/>
      <c r="V331" s="59"/>
      <c r="W331" s="59"/>
      <c r="X331" s="59"/>
      <c r="Y331" s="59"/>
      <c r="Z331" s="59"/>
      <c r="AA331" s="59"/>
      <c r="AB331" s="59"/>
      <c r="AC331" s="59"/>
      <c r="AD331" s="59"/>
      <c r="AE331" s="59"/>
    </row>
    <row r="332" spans="7:31" x14ac:dyDescent="0.2">
      <c r="G332" s="59"/>
      <c r="H332" s="59"/>
      <c r="I332" s="59"/>
      <c r="J332" s="59"/>
      <c r="K332" s="59"/>
      <c r="L332" s="59"/>
      <c r="M332" s="59"/>
      <c r="N332" s="59"/>
      <c r="O332" s="59"/>
      <c r="P332" s="59"/>
      <c r="Q332" s="59"/>
      <c r="R332" s="59"/>
      <c r="S332" s="59"/>
      <c r="T332" s="59"/>
      <c r="U332" s="59"/>
      <c r="V332" s="59"/>
      <c r="W332" s="59"/>
      <c r="X332" s="59"/>
      <c r="Y332" s="59"/>
      <c r="Z332" s="59"/>
      <c r="AA332" s="59"/>
      <c r="AB332" s="59"/>
      <c r="AC332" s="59"/>
      <c r="AD332" s="59"/>
      <c r="AE332" s="59"/>
    </row>
    <row r="333" spans="7:31" x14ac:dyDescent="0.2">
      <c r="G333" s="59"/>
      <c r="H333" s="59"/>
      <c r="I333" s="59"/>
      <c r="J333" s="59"/>
      <c r="K333" s="59"/>
      <c r="L333" s="59"/>
      <c r="M333" s="59"/>
      <c r="N333" s="59"/>
      <c r="O333" s="59"/>
      <c r="P333" s="59"/>
      <c r="Q333" s="59"/>
      <c r="R333" s="59"/>
      <c r="S333" s="59"/>
      <c r="T333" s="59"/>
      <c r="U333" s="59"/>
      <c r="V333" s="59"/>
      <c r="W333" s="59"/>
      <c r="X333" s="59"/>
      <c r="Y333" s="59"/>
      <c r="Z333" s="59"/>
      <c r="AA333" s="59"/>
      <c r="AB333" s="59"/>
      <c r="AC333" s="59"/>
      <c r="AD333" s="59"/>
      <c r="AE333" s="59"/>
    </row>
    <row r="334" spans="7:31" x14ac:dyDescent="0.2">
      <c r="G334" s="59"/>
      <c r="H334" s="59"/>
      <c r="I334" s="59"/>
      <c r="J334" s="59"/>
      <c r="K334" s="59"/>
      <c r="L334" s="59"/>
      <c r="M334" s="59"/>
      <c r="N334" s="59"/>
      <c r="O334" s="59"/>
      <c r="P334" s="59"/>
      <c r="Q334" s="59"/>
      <c r="R334" s="59"/>
      <c r="S334" s="59"/>
      <c r="T334" s="59"/>
      <c r="U334" s="59"/>
      <c r="V334" s="59"/>
      <c r="W334" s="59"/>
      <c r="X334" s="59"/>
      <c r="Y334" s="59"/>
      <c r="Z334" s="59"/>
      <c r="AA334" s="59"/>
      <c r="AB334" s="59"/>
      <c r="AC334" s="59"/>
      <c r="AD334" s="59"/>
      <c r="AE334" s="59"/>
    </row>
    <row r="335" spans="7:31" x14ac:dyDescent="0.2">
      <c r="G335" s="59"/>
      <c r="H335" s="59"/>
      <c r="I335" s="59"/>
      <c r="J335" s="59"/>
      <c r="K335" s="59"/>
      <c r="L335" s="59"/>
      <c r="M335" s="59"/>
      <c r="N335" s="59"/>
      <c r="O335" s="59"/>
      <c r="P335" s="59"/>
      <c r="Q335" s="59"/>
      <c r="R335" s="59"/>
      <c r="S335" s="59"/>
      <c r="T335" s="59"/>
      <c r="U335" s="59"/>
      <c r="V335" s="59"/>
      <c r="W335" s="59"/>
      <c r="X335" s="59"/>
      <c r="Y335" s="59"/>
      <c r="Z335" s="59"/>
      <c r="AA335" s="59"/>
      <c r="AB335" s="59"/>
      <c r="AC335" s="59"/>
      <c r="AD335" s="59"/>
      <c r="AE335" s="59"/>
    </row>
    <row r="336" spans="7:31" x14ac:dyDescent="0.2">
      <c r="G336" s="59"/>
      <c r="H336" s="59"/>
      <c r="I336" s="59"/>
      <c r="J336" s="59"/>
      <c r="K336" s="59"/>
      <c r="L336" s="59"/>
      <c r="M336" s="59"/>
      <c r="N336" s="59"/>
      <c r="O336" s="59"/>
      <c r="P336" s="59"/>
      <c r="Q336" s="59"/>
      <c r="R336" s="59"/>
      <c r="S336" s="59"/>
      <c r="T336" s="59"/>
      <c r="U336" s="59"/>
      <c r="V336" s="59"/>
      <c r="W336" s="59"/>
      <c r="X336" s="59"/>
      <c r="Y336" s="59"/>
      <c r="Z336" s="59"/>
      <c r="AA336" s="59"/>
      <c r="AB336" s="59"/>
      <c r="AC336" s="59"/>
      <c r="AD336" s="59"/>
      <c r="AE336" s="59"/>
    </row>
    <row r="337" spans="7:31" x14ac:dyDescent="0.2">
      <c r="G337" s="59"/>
      <c r="H337" s="59"/>
      <c r="I337" s="59"/>
      <c r="J337" s="59"/>
      <c r="K337" s="59"/>
      <c r="L337" s="59"/>
      <c r="M337" s="59"/>
      <c r="N337" s="59"/>
      <c r="O337" s="59"/>
      <c r="P337" s="59"/>
      <c r="Q337" s="59"/>
      <c r="R337" s="59"/>
      <c r="S337" s="59"/>
      <c r="T337" s="59"/>
      <c r="U337" s="59"/>
      <c r="V337" s="59"/>
      <c r="W337" s="59"/>
      <c r="X337" s="59"/>
      <c r="Y337" s="59"/>
      <c r="Z337" s="59"/>
      <c r="AA337" s="59"/>
      <c r="AB337" s="59"/>
      <c r="AC337" s="59"/>
      <c r="AD337" s="59"/>
      <c r="AE337" s="59"/>
    </row>
    <row r="338" spans="7:31" x14ac:dyDescent="0.2">
      <c r="G338" s="59"/>
      <c r="H338" s="59"/>
      <c r="I338" s="59"/>
      <c r="J338" s="59"/>
      <c r="K338" s="59"/>
      <c r="L338" s="59"/>
      <c r="M338" s="59"/>
      <c r="N338" s="59"/>
      <c r="O338" s="59"/>
      <c r="P338" s="59"/>
      <c r="Q338" s="59"/>
      <c r="R338" s="59"/>
      <c r="S338" s="59"/>
      <c r="T338" s="59"/>
      <c r="U338" s="59"/>
      <c r="V338" s="59"/>
      <c r="W338" s="59"/>
      <c r="X338" s="59"/>
      <c r="Y338" s="59"/>
      <c r="Z338" s="59"/>
      <c r="AA338" s="59"/>
      <c r="AB338" s="59"/>
      <c r="AC338" s="59"/>
      <c r="AD338" s="59"/>
      <c r="AE338" s="59"/>
    </row>
    <row r="339" spans="7:31" x14ac:dyDescent="0.2">
      <c r="G339" s="59"/>
      <c r="H339" s="59"/>
      <c r="I339" s="59"/>
      <c r="J339" s="59"/>
      <c r="K339" s="59"/>
      <c r="L339" s="59"/>
      <c r="M339" s="59"/>
      <c r="N339" s="59"/>
      <c r="O339" s="59"/>
      <c r="P339" s="59"/>
      <c r="Q339" s="59"/>
      <c r="R339" s="59"/>
      <c r="S339" s="59"/>
      <c r="T339" s="59"/>
      <c r="U339" s="59"/>
      <c r="V339" s="59"/>
      <c r="W339" s="59"/>
      <c r="X339" s="59"/>
      <c r="Y339" s="59"/>
      <c r="Z339" s="59"/>
      <c r="AA339" s="59"/>
      <c r="AB339" s="59"/>
      <c r="AC339" s="59"/>
      <c r="AD339" s="59"/>
      <c r="AE339" s="59"/>
    </row>
    <row r="340" spans="7:31" x14ac:dyDescent="0.2">
      <c r="G340" s="59"/>
      <c r="H340" s="59"/>
      <c r="I340" s="59"/>
      <c r="J340" s="59"/>
      <c r="K340" s="59"/>
      <c r="L340" s="59"/>
      <c r="M340" s="59"/>
      <c r="N340" s="59"/>
      <c r="O340" s="59"/>
      <c r="P340" s="59"/>
      <c r="Q340" s="59"/>
      <c r="R340" s="59"/>
      <c r="S340" s="59"/>
      <c r="T340" s="59"/>
      <c r="U340" s="59"/>
      <c r="V340" s="59"/>
      <c r="W340" s="59"/>
      <c r="X340" s="59"/>
      <c r="Y340" s="59"/>
      <c r="Z340" s="59"/>
      <c r="AA340" s="59"/>
      <c r="AB340" s="59"/>
      <c r="AC340" s="59"/>
      <c r="AD340" s="59"/>
      <c r="AE340" s="59"/>
    </row>
    <row r="341" spans="7:31" x14ac:dyDescent="0.2">
      <c r="G341" s="59"/>
      <c r="H341" s="59"/>
      <c r="I341" s="59"/>
      <c r="J341" s="59"/>
      <c r="K341" s="59"/>
      <c r="L341" s="59"/>
      <c r="M341" s="59"/>
      <c r="N341" s="59"/>
      <c r="O341" s="59"/>
      <c r="P341" s="59"/>
      <c r="Q341" s="59"/>
      <c r="R341" s="59"/>
      <c r="S341" s="59"/>
      <c r="T341" s="59"/>
      <c r="U341" s="59"/>
      <c r="V341" s="59"/>
      <c r="W341" s="59"/>
      <c r="X341" s="59"/>
      <c r="Y341" s="59"/>
      <c r="Z341" s="59"/>
      <c r="AA341" s="59"/>
      <c r="AB341" s="59"/>
      <c r="AC341" s="59"/>
      <c r="AD341" s="59"/>
      <c r="AE341" s="59"/>
    </row>
    <row r="342" spans="7:31" x14ac:dyDescent="0.2">
      <c r="G342" s="59"/>
      <c r="H342" s="59"/>
      <c r="I342" s="59"/>
      <c r="J342" s="59"/>
      <c r="K342" s="59"/>
      <c r="L342" s="59"/>
      <c r="M342" s="59"/>
      <c r="N342" s="59"/>
      <c r="O342" s="59"/>
      <c r="P342" s="59"/>
      <c r="Q342" s="59"/>
      <c r="R342" s="59"/>
      <c r="S342" s="59"/>
      <c r="T342" s="59"/>
      <c r="U342" s="59"/>
      <c r="V342" s="59"/>
      <c r="W342" s="59"/>
      <c r="X342" s="59"/>
      <c r="Y342" s="59"/>
      <c r="Z342" s="59"/>
      <c r="AA342" s="59"/>
      <c r="AB342" s="59"/>
      <c r="AC342" s="59"/>
      <c r="AD342" s="59"/>
      <c r="AE342" s="59"/>
    </row>
    <row r="343" spans="7:31" x14ac:dyDescent="0.2">
      <c r="G343" s="59"/>
      <c r="H343" s="59"/>
      <c r="I343" s="59"/>
      <c r="J343" s="59"/>
      <c r="K343" s="59"/>
      <c r="L343" s="59"/>
      <c r="M343" s="59"/>
      <c r="N343" s="59"/>
      <c r="O343" s="59"/>
      <c r="P343" s="59"/>
      <c r="Q343" s="59"/>
      <c r="R343" s="59"/>
      <c r="S343" s="59"/>
      <c r="T343" s="59"/>
      <c r="U343" s="59"/>
      <c r="V343" s="59"/>
      <c r="W343" s="59"/>
      <c r="X343" s="59"/>
      <c r="Y343" s="59"/>
      <c r="Z343" s="59"/>
      <c r="AA343" s="59"/>
      <c r="AB343" s="59"/>
      <c r="AC343" s="59"/>
      <c r="AD343" s="59"/>
      <c r="AE343" s="59"/>
    </row>
    <row r="344" spans="7:31" x14ac:dyDescent="0.2">
      <c r="G344" s="59"/>
      <c r="H344" s="59"/>
      <c r="I344" s="59"/>
      <c r="J344" s="59"/>
      <c r="K344" s="59"/>
      <c r="L344" s="59"/>
      <c r="M344" s="59"/>
      <c r="N344" s="59"/>
      <c r="O344" s="59"/>
      <c r="P344" s="59"/>
      <c r="Q344" s="59"/>
      <c r="R344" s="59"/>
      <c r="S344" s="59"/>
      <c r="T344" s="59"/>
      <c r="U344" s="59"/>
      <c r="V344" s="59"/>
      <c r="W344" s="59"/>
      <c r="X344" s="59"/>
      <c r="Y344" s="59"/>
      <c r="Z344" s="59"/>
      <c r="AA344" s="59"/>
      <c r="AB344" s="59"/>
      <c r="AC344" s="59"/>
      <c r="AD344" s="59"/>
      <c r="AE344" s="59"/>
    </row>
    <row r="345" spans="7:31" x14ac:dyDescent="0.2">
      <c r="G345" s="59"/>
      <c r="H345" s="59"/>
      <c r="I345" s="59"/>
      <c r="J345" s="59"/>
      <c r="K345" s="59"/>
      <c r="L345" s="59"/>
      <c r="M345" s="59"/>
      <c r="N345" s="59"/>
      <c r="O345" s="59"/>
      <c r="P345" s="59"/>
      <c r="Q345" s="59"/>
      <c r="R345" s="59"/>
      <c r="S345" s="59"/>
      <c r="T345" s="59"/>
      <c r="U345" s="59"/>
      <c r="V345" s="59"/>
      <c r="W345" s="59"/>
      <c r="X345" s="59"/>
      <c r="Y345" s="59"/>
      <c r="Z345" s="59"/>
      <c r="AA345" s="59"/>
      <c r="AB345" s="59"/>
      <c r="AC345" s="59"/>
      <c r="AD345" s="59"/>
      <c r="AE345" s="59"/>
    </row>
    <row r="346" spans="7:31" x14ac:dyDescent="0.2">
      <c r="G346" s="59"/>
      <c r="H346" s="59"/>
      <c r="I346" s="59"/>
      <c r="J346" s="59"/>
      <c r="K346" s="59"/>
      <c r="L346" s="59"/>
      <c r="M346" s="59"/>
      <c r="N346" s="59"/>
      <c r="O346" s="59"/>
      <c r="P346" s="59"/>
      <c r="Q346" s="59"/>
      <c r="R346" s="59"/>
      <c r="S346" s="59"/>
      <c r="T346" s="59"/>
      <c r="U346" s="59"/>
      <c r="V346" s="59"/>
      <c r="W346" s="59"/>
      <c r="X346" s="59"/>
      <c r="Y346" s="59"/>
      <c r="Z346" s="59"/>
      <c r="AA346" s="59"/>
      <c r="AB346" s="59"/>
      <c r="AC346" s="59"/>
      <c r="AD346" s="59"/>
      <c r="AE346" s="59"/>
    </row>
    <row r="347" spans="7:31" x14ac:dyDescent="0.2">
      <c r="G347" s="59"/>
      <c r="H347" s="59"/>
      <c r="I347" s="59"/>
      <c r="J347" s="59"/>
      <c r="K347" s="59"/>
      <c r="L347" s="59"/>
      <c r="M347" s="59"/>
      <c r="N347" s="59"/>
      <c r="O347" s="59"/>
      <c r="P347" s="59"/>
      <c r="Q347" s="59"/>
      <c r="R347" s="59"/>
      <c r="S347" s="59"/>
      <c r="T347" s="59"/>
      <c r="U347" s="59"/>
      <c r="V347" s="59"/>
      <c r="W347" s="59"/>
      <c r="X347" s="59"/>
      <c r="Y347" s="59"/>
      <c r="Z347" s="59"/>
      <c r="AA347" s="59"/>
      <c r="AB347" s="59"/>
      <c r="AC347" s="59"/>
      <c r="AD347" s="59"/>
      <c r="AE347" s="59"/>
    </row>
    <row r="348" spans="7:31" x14ac:dyDescent="0.2">
      <c r="G348" s="59"/>
      <c r="H348" s="59"/>
      <c r="I348" s="59"/>
      <c r="J348" s="59"/>
      <c r="K348" s="59"/>
      <c r="L348" s="59"/>
      <c r="M348" s="59"/>
      <c r="N348" s="59"/>
      <c r="O348" s="59"/>
      <c r="P348" s="59"/>
      <c r="Q348" s="59"/>
      <c r="R348" s="59"/>
      <c r="S348" s="59"/>
      <c r="T348" s="59"/>
      <c r="U348" s="59"/>
      <c r="V348" s="59"/>
      <c r="W348" s="59"/>
      <c r="X348" s="59"/>
      <c r="Y348" s="59"/>
      <c r="Z348" s="59"/>
      <c r="AA348" s="59"/>
      <c r="AB348" s="59"/>
      <c r="AC348" s="59"/>
      <c r="AD348" s="59"/>
      <c r="AE348" s="59"/>
    </row>
    <row r="349" spans="7:31" x14ac:dyDescent="0.2">
      <c r="G349" s="59"/>
      <c r="H349" s="59"/>
      <c r="I349" s="59"/>
      <c r="J349" s="59"/>
      <c r="K349" s="59"/>
      <c r="L349" s="59"/>
      <c r="M349" s="59"/>
      <c r="N349" s="59"/>
      <c r="O349" s="59"/>
      <c r="P349" s="59"/>
      <c r="Q349" s="59"/>
      <c r="R349" s="59"/>
      <c r="S349" s="59"/>
      <c r="T349" s="59"/>
      <c r="U349" s="59"/>
      <c r="V349" s="59"/>
      <c r="W349" s="59"/>
      <c r="X349" s="59"/>
      <c r="Y349" s="59"/>
      <c r="Z349" s="59"/>
      <c r="AA349" s="59"/>
      <c r="AB349" s="59"/>
      <c r="AC349" s="59"/>
      <c r="AD349" s="59"/>
      <c r="AE349" s="59"/>
    </row>
    <row r="350" spans="7:31" x14ac:dyDescent="0.2">
      <c r="G350" s="59"/>
      <c r="H350" s="59"/>
      <c r="I350" s="59"/>
      <c r="J350" s="59"/>
      <c r="K350" s="59"/>
      <c r="L350" s="59"/>
      <c r="M350" s="59"/>
      <c r="N350" s="59"/>
      <c r="O350" s="59"/>
      <c r="P350" s="59"/>
      <c r="Q350" s="59"/>
      <c r="R350" s="59"/>
      <c r="S350" s="59"/>
      <c r="T350" s="59"/>
      <c r="U350" s="59"/>
      <c r="V350" s="59"/>
      <c r="W350" s="59"/>
      <c r="X350" s="59"/>
      <c r="Y350" s="59"/>
      <c r="Z350" s="59"/>
      <c r="AA350" s="59"/>
      <c r="AB350" s="59"/>
      <c r="AC350" s="59"/>
      <c r="AD350" s="59"/>
      <c r="AE350" s="59"/>
    </row>
    <row r="351" spans="7:31" x14ac:dyDescent="0.2">
      <c r="G351" s="59"/>
      <c r="H351" s="59"/>
      <c r="I351" s="59"/>
      <c r="J351" s="59"/>
      <c r="K351" s="59"/>
      <c r="L351" s="59"/>
      <c r="M351" s="59"/>
      <c r="N351" s="59"/>
      <c r="O351" s="59"/>
      <c r="P351" s="59"/>
      <c r="Q351" s="59"/>
      <c r="R351" s="59"/>
      <c r="S351" s="59"/>
      <c r="T351" s="59"/>
      <c r="U351" s="59"/>
      <c r="V351" s="59"/>
      <c r="W351" s="59"/>
      <c r="X351" s="59"/>
      <c r="Y351" s="59"/>
      <c r="Z351" s="59"/>
      <c r="AA351" s="59"/>
      <c r="AB351" s="59"/>
      <c r="AC351" s="59"/>
      <c r="AD351" s="59"/>
      <c r="AE351" s="59"/>
    </row>
    <row r="352" spans="7:31" x14ac:dyDescent="0.2">
      <c r="G352" s="59"/>
      <c r="H352" s="59"/>
      <c r="I352" s="59"/>
      <c r="J352" s="59"/>
      <c r="K352" s="59"/>
      <c r="L352" s="59"/>
      <c r="M352" s="59"/>
      <c r="N352" s="59"/>
      <c r="O352" s="59"/>
      <c r="P352" s="59"/>
      <c r="Q352" s="59"/>
      <c r="R352" s="59"/>
      <c r="S352" s="59"/>
      <c r="T352" s="59"/>
      <c r="U352" s="59"/>
      <c r="V352" s="59"/>
      <c r="W352" s="59"/>
      <c r="X352" s="59"/>
      <c r="Y352" s="59"/>
      <c r="Z352" s="59"/>
      <c r="AA352" s="59"/>
      <c r="AB352" s="59"/>
      <c r="AC352" s="59"/>
      <c r="AD352" s="59"/>
      <c r="AE352" s="59"/>
    </row>
    <row r="353" spans="7:31" x14ac:dyDescent="0.2">
      <c r="G353" s="59"/>
      <c r="H353" s="59"/>
      <c r="I353" s="59"/>
      <c r="J353" s="59"/>
      <c r="K353" s="59"/>
      <c r="L353" s="59"/>
      <c r="M353" s="59"/>
      <c r="N353" s="59"/>
      <c r="O353" s="59"/>
      <c r="P353" s="59"/>
      <c r="Q353" s="59"/>
      <c r="R353" s="59"/>
      <c r="S353" s="59"/>
      <c r="T353" s="59"/>
      <c r="U353" s="59"/>
      <c r="V353" s="59"/>
      <c r="W353" s="59"/>
      <c r="X353" s="59"/>
      <c r="Y353" s="59"/>
      <c r="Z353" s="59"/>
      <c r="AA353" s="59"/>
      <c r="AB353" s="59"/>
      <c r="AC353" s="59"/>
      <c r="AD353" s="59"/>
      <c r="AE353" s="59"/>
    </row>
    <row r="354" spans="7:31" x14ac:dyDescent="0.2">
      <c r="G354" s="59"/>
      <c r="H354" s="59"/>
      <c r="I354" s="59"/>
      <c r="J354" s="59"/>
      <c r="K354" s="59"/>
      <c r="L354" s="59"/>
      <c r="M354" s="59"/>
      <c r="N354" s="59"/>
      <c r="O354" s="59"/>
      <c r="P354" s="59"/>
      <c r="Q354" s="59"/>
      <c r="R354" s="59"/>
      <c r="S354" s="59"/>
      <c r="T354" s="59"/>
      <c r="U354" s="59"/>
      <c r="V354" s="59"/>
      <c r="W354" s="59"/>
      <c r="X354" s="59"/>
      <c r="Y354" s="59"/>
      <c r="Z354" s="59"/>
      <c r="AA354" s="59"/>
      <c r="AB354" s="59"/>
      <c r="AC354" s="59"/>
      <c r="AD354" s="59"/>
      <c r="AE354" s="59"/>
    </row>
    <row r="355" spans="7:31" x14ac:dyDescent="0.2">
      <c r="G355" s="59"/>
      <c r="H355" s="59"/>
      <c r="I355" s="59"/>
      <c r="J355" s="59"/>
      <c r="K355" s="59"/>
      <c r="L355" s="59"/>
      <c r="M355" s="59"/>
      <c r="N355" s="59"/>
      <c r="O355" s="59"/>
      <c r="P355" s="59"/>
      <c r="Q355" s="59"/>
      <c r="R355" s="59"/>
      <c r="S355" s="59"/>
      <c r="T355" s="59"/>
      <c r="U355" s="59"/>
      <c r="V355" s="59"/>
      <c r="W355" s="59"/>
      <c r="X355" s="59"/>
      <c r="Y355" s="59"/>
      <c r="Z355" s="59"/>
      <c r="AA355" s="59"/>
      <c r="AB355" s="59"/>
      <c r="AC355" s="59"/>
      <c r="AD355" s="59"/>
      <c r="AE355" s="59"/>
    </row>
    <row r="356" spans="7:31" x14ac:dyDescent="0.2">
      <c r="G356" s="59"/>
      <c r="H356" s="59"/>
      <c r="I356" s="59"/>
      <c r="J356" s="59"/>
      <c r="K356" s="59"/>
      <c r="L356" s="59"/>
      <c r="M356" s="59"/>
      <c r="N356" s="59"/>
      <c r="O356" s="59"/>
      <c r="P356" s="59"/>
      <c r="Q356" s="59"/>
      <c r="R356" s="59"/>
      <c r="S356" s="59"/>
      <c r="T356" s="59"/>
      <c r="U356" s="59"/>
      <c r="V356" s="59"/>
      <c r="W356" s="59"/>
      <c r="X356" s="59"/>
      <c r="Y356" s="59"/>
      <c r="Z356" s="59"/>
      <c r="AA356" s="59"/>
      <c r="AB356" s="59"/>
      <c r="AC356" s="59"/>
      <c r="AD356" s="59"/>
      <c r="AE356" s="59"/>
    </row>
    <row r="357" spans="7:31" x14ac:dyDescent="0.2">
      <c r="G357" s="59"/>
      <c r="H357" s="59"/>
      <c r="I357" s="59"/>
      <c r="J357" s="59"/>
      <c r="K357" s="59"/>
      <c r="L357" s="59"/>
      <c r="M357" s="59"/>
      <c r="N357" s="59"/>
      <c r="O357" s="59"/>
      <c r="P357" s="59"/>
      <c r="Q357" s="59"/>
      <c r="R357" s="59"/>
      <c r="S357" s="59"/>
      <c r="T357" s="59"/>
      <c r="U357" s="59"/>
      <c r="V357" s="59"/>
      <c r="W357" s="59"/>
      <c r="X357" s="59"/>
      <c r="Y357" s="59"/>
      <c r="Z357" s="59"/>
      <c r="AA357" s="59"/>
      <c r="AB357" s="59"/>
      <c r="AC357" s="59"/>
      <c r="AD357" s="59"/>
      <c r="AE357" s="59"/>
    </row>
    <row r="358" spans="7:31" x14ac:dyDescent="0.2">
      <c r="G358" s="59"/>
      <c r="H358" s="59"/>
      <c r="I358" s="59"/>
      <c r="J358" s="59"/>
      <c r="K358" s="59"/>
      <c r="L358" s="59"/>
      <c r="M358" s="59"/>
      <c r="N358" s="59"/>
      <c r="O358" s="59"/>
      <c r="P358" s="59"/>
      <c r="Q358" s="59"/>
      <c r="R358" s="59"/>
      <c r="S358" s="59"/>
      <c r="T358" s="59"/>
      <c r="U358" s="59"/>
      <c r="V358" s="59"/>
      <c r="W358" s="59"/>
      <c r="X358" s="59"/>
      <c r="Y358" s="59"/>
      <c r="Z358" s="59"/>
      <c r="AA358" s="59"/>
      <c r="AB358" s="59"/>
      <c r="AC358" s="59"/>
      <c r="AD358" s="59"/>
      <c r="AE358" s="59"/>
    </row>
    <row r="359" spans="7:31" x14ac:dyDescent="0.2">
      <c r="G359" s="59"/>
      <c r="H359" s="59"/>
      <c r="I359" s="59"/>
      <c r="J359" s="59"/>
      <c r="K359" s="59"/>
      <c r="L359" s="59"/>
      <c r="M359" s="59"/>
      <c r="N359" s="59"/>
      <c r="O359" s="59"/>
      <c r="P359" s="59"/>
      <c r="Q359" s="59"/>
      <c r="R359" s="59"/>
      <c r="S359" s="59"/>
      <c r="T359" s="59"/>
      <c r="U359" s="59"/>
      <c r="V359" s="59"/>
      <c r="W359" s="59"/>
      <c r="X359" s="59"/>
      <c r="Y359" s="59"/>
      <c r="Z359" s="59"/>
      <c r="AA359" s="59"/>
      <c r="AB359" s="59"/>
      <c r="AC359" s="59"/>
      <c r="AD359" s="59"/>
      <c r="AE359" s="59"/>
    </row>
    <row r="360" spans="7:31" x14ac:dyDescent="0.2">
      <c r="G360" s="59"/>
      <c r="H360" s="59"/>
      <c r="I360" s="59"/>
      <c r="J360" s="59"/>
      <c r="K360" s="59"/>
      <c r="L360" s="59"/>
      <c r="M360" s="59"/>
      <c r="N360" s="59"/>
      <c r="O360" s="59"/>
      <c r="P360" s="59"/>
      <c r="Q360" s="59"/>
      <c r="R360" s="59"/>
      <c r="S360" s="59"/>
      <c r="T360" s="59"/>
      <c r="U360" s="59"/>
      <c r="V360" s="59"/>
      <c r="W360" s="59"/>
      <c r="X360" s="59"/>
      <c r="Y360" s="59"/>
      <c r="Z360" s="59"/>
      <c r="AA360" s="59"/>
      <c r="AB360" s="59"/>
      <c r="AC360" s="59"/>
      <c r="AD360" s="59"/>
      <c r="AE360" s="59"/>
    </row>
    <row r="361" spans="7:31" x14ac:dyDescent="0.2">
      <c r="G361" s="59"/>
      <c r="H361" s="59"/>
      <c r="I361" s="59"/>
      <c r="J361" s="59"/>
      <c r="K361" s="59"/>
      <c r="L361" s="59"/>
      <c r="M361" s="59"/>
      <c r="N361" s="59"/>
      <c r="O361" s="59"/>
      <c r="P361" s="59"/>
      <c r="Q361" s="59"/>
      <c r="R361" s="59"/>
      <c r="S361" s="59"/>
      <c r="T361" s="59"/>
      <c r="U361" s="59"/>
      <c r="V361" s="59"/>
      <c r="W361" s="59"/>
      <c r="X361" s="59"/>
      <c r="Y361" s="59"/>
      <c r="Z361" s="59"/>
      <c r="AA361" s="59"/>
      <c r="AB361" s="59"/>
      <c r="AC361" s="59"/>
      <c r="AD361" s="59"/>
      <c r="AE361" s="59"/>
    </row>
    <row r="362" spans="7:31" x14ac:dyDescent="0.2">
      <c r="G362" s="59"/>
      <c r="H362" s="59"/>
      <c r="I362" s="59"/>
      <c r="J362" s="59"/>
      <c r="K362" s="59"/>
      <c r="L362" s="59"/>
      <c r="M362" s="59"/>
      <c r="N362" s="59"/>
      <c r="O362" s="59"/>
      <c r="P362" s="59"/>
      <c r="Q362" s="59"/>
      <c r="R362" s="59"/>
      <c r="S362" s="59"/>
      <c r="T362" s="59"/>
      <c r="U362" s="59"/>
      <c r="V362" s="59"/>
      <c r="W362" s="59"/>
      <c r="X362" s="59"/>
      <c r="Y362" s="59"/>
      <c r="Z362" s="59"/>
      <c r="AA362" s="59"/>
      <c r="AB362" s="59"/>
      <c r="AC362" s="59"/>
      <c r="AD362" s="59"/>
      <c r="AE362" s="59"/>
    </row>
    <row r="363" spans="7:31" x14ac:dyDescent="0.2">
      <c r="G363" s="59"/>
      <c r="H363" s="59"/>
      <c r="I363" s="59"/>
      <c r="J363" s="59"/>
      <c r="K363" s="59"/>
      <c r="L363" s="59"/>
      <c r="M363" s="59"/>
      <c r="N363" s="59"/>
      <c r="O363" s="59"/>
      <c r="P363" s="59"/>
      <c r="Q363" s="59"/>
      <c r="R363" s="59"/>
      <c r="S363" s="59"/>
      <c r="T363" s="59"/>
      <c r="U363" s="59"/>
      <c r="V363" s="59"/>
      <c r="W363" s="59"/>
      <c r="X363" s="59"/>
      <c r="Y363" s="59"/>
      <c r="Z363" s="59"/>
      <c r="AA363" s="59"/>
      <c r="AB363" s="59"/>
      <c r="AC363" s="59"/>
      <c r="AD363" s="59"/>
      <c r="AE363" s="59"/>
    </row>
    <row r="364" spans="7:31" x14ac:dyDescent="0.2">
      <c r="G364" s="59"/>
      <c r="H364" s="59"/>
      <c r="I364" s="59"/>
      <c r="J364" s="59"/>
      <c r="K364" s="59"/>
      <c r="L364" s="59"/>
      <c r="M364" s="59"/>
      <c r="N364" s="59"/>
      <c r="O364" s="59"/>
      <c r="P364" s="59"/>
      <c r="Q364" s="59"/>
      <c r="R364" s="59"/>
      <c r="S364" s="59"/>
      <c r="T364" s="59"/>
      <c r="U364" s="59"/>
      <c r="V364" s="59"/>
      <c r="W364" s="59"/>
      <c r="X364" s="59"/>
      <c r="Y364" s="59"/>
      <c r="Z364" s="59"/>
      <c r="AA364" s="59"/>
      <c r="AB364" s="59"/>
      <c r="AC364" s="59"/>
      <c r="AD364" s="59"/>
      <c r="AE364" s="59"/>
    </row>
    <row r="365" spans="7:31" x14ac:dyDescent="0.2">
      <c r="G365" s="59"/>
      <c r="H365" s="59"/>
      <c r="I365" s="59"/>
      <c r="J365" s="59"/>
      <c r="K365" s="59"/>
      <c r="L365" s="59"/>
      <c r="M365" s="59"/>
      <c r="N365" s="59"/>
      <c r="O365" s="59"/>
      <c r="P365" s="59"/>
      <c r="Q365" s="59"/>
      <c r="R365" s="59"/>
      <c r="S365" s="59"/>
      <c r="T365" s="59"/>
      <c r="U365" s="59"/>
      <c r="V365" s="59"/>
      <c r="W365" s="59"/>
      <c r="X365" s="59"/>
      <c r="Y365" s="59"/>
      <c r="Z365" s="59"/>
      <c r="AA365" s="59"/>
      <c r="AB365" s="59"/>
      <c r="AC365" s="59"/>
      <c r="AD365" s="59"/>
      <c r="AE365" s="59"/>
    </row>
  </sheetData>
  <sheetProtection password="E794" sheet="1" objects="1" scenarios="1" selectLockedCells="1" autoFilter="0"/>
  <autoFilter ref="A3:AF269" xr:uid="{B5FD9744-7F55-4AC3-B0B7-80161709EC3B}"/>
  <mergeCells count="1">
    <mergeCell ref="I1:AE1"/>
  </mergeCells>
  <phoneticPr fontId="6" type="noConversion"/>
  <printOptions gridLines="1"/>
  <pageMargins left="0.74803149606299213" right="0.74803149606299213" top="0.98425196850393704" bottom="0.98425196850393704" header="0.51181102362204722" footer="0.51181102362204722"/>
  <pageSetup paperSize="9" scale="49" orientation="landscape" r:id="rId1"/>
  <headerFooter alignWithMargins="0">
    <oddHeader>&amp;RFormulaire électronique ppgd, révision de ppgd et rapport annuel de la gestion des déchets partie données sur les déchets</oddHeader>
    <oddFooter>&amp;L
Division des établissements classés - Unité des plans de prévention et de gestion des déchets 
1, avenue du Rock'n'Roll
L-4361 Esch-sur-Alzette&amp;Cpage &amp;P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E041A-EA64-4D31-964F-0CF56432F2D3}">
  <sheetPr codeName="Sheet6"/>
  <dimension ref="A1:B30"/>
  <sheetViews>
    <sheetView workbookViewId="0">
      <selection activeCell="A2" sqref="A2"/>
    </sheetView>
  </sheetViews>
  <sheetFormatPr defaultRowHeight="12.75" x14ac:dyDescent="0.2"/>
  <cols>
    <col min="1" max="1" width="5.7109375" style="18" customWidth="1"/>
    <col min="2" max="2" width="105.140625" customWidth="1"/>
  </cols>
  <sheetData>
    <row r="1" spans="1:2" x14ac:dyDescent="0.2">
      <c r="A1" s="16" t="s">
        <v>111</v>
      </c>
      <c r="B1" s="14" t="s">
        <v>1815</v>
      </c>
    </row>
    <row r="2" spans="1:2" x14ac:dyDescent="0.2">
      <c r="A2" s="17" t="s">
        <v>596</v>
      </c>
      <c r="B2" s="15" t="s">
        <v>1816</v>
      </c>
    </row>
    <row r="3" spans="1:2" x14ac:dyDescent="0.2">
      <c r="A3" s="17" t="s">
        <v>606</v>
      </c>
      <c r="B3" s="15" t="s">
        <v>1817</v>
      </c>
    </row>
    <row r="4" spans="1:2" x14ac:dyDescent="0.2">
      <c r="A4" s="17" t="s">
        <v>607</v>
      </c>
      <c r="B4" s="15" t="s">
        <v>1818</v>
      </c>
    </row>
    <row r="5" spans="1:2" x14ac:dyDescent="0.2">
      <c r="A5" s="17" t="s">
        <v>608</v>
      </c>
      <c r="B5" s="15" t="s">
        <v>1819</v>
      </c>
    </row>
    <row r="6" spans="1:2" ht="25.5" x14ac:dyDescent="0.2">
      <c r="A6" s="17" t="s">
        <v>609</v>
      </c>
      <c r="B6" s="15" t="s">
        <v>1820</v>
      </c>
    </row>
    <row r="7" spans="1:2" x14ac:dyDescent="0.2">
      <c r="A7" s="17" t="s">
        <v>610</v>
      </c>
      <c r="B7" s="15" t="s">
        <v>1821</v>
      </c>
    </row>
    <row r="8" spans="1:2" x14ac:dyDescent="0.2">
      <c r="A8" s="17" t="s">
        <v>611</v>
      </c>
      <c r="B8" s="15" t="s">
        <v>1822</v>
      </c>
    </row>
    <row r="9" spans="1:2" ht="25.5" x14ac:dyDescent="0.2">
      <c r="A9" s="17" t="s">
        <v>603</v>
      </c>
      <c r="B9" s="15" t="s">
        <v>1823</v>
      </c>
    </row>
    <row r="10" spans="1:2" ht="25.5" x14ac:dyDescent="0.2">
      <c r="A10" s="17" t="s">
        <v>597</v>
      </c>
      <c r="B10" s="15" t="s">
        <v>1886</v>
      </c>
    </row>
    <row r="11" spans="1:2" x14ac:dyDescent="0.2">
      <c r="A11" s="17" t="s">
        <v>602</v>
      </c>
      <c r="B11" s="15" t="s">
        <v>1887</v>
      </c>
    </row>
    <row r="12" spans="1:2" x14ac:dyDescent="0.2">
      <c r="A12" s="17" t="s">
        <v>612</v>
      </c>
      <c r="B12" s="15" t="s">
        <v>1888</v>
      </c>
    </row>
    <row r="13" spans="1:2" x14ac:dyDescent="0.2">
      <c r="A13" s="17" t="s">
        <v>613</v>
      </c>
      <c r="B13" s="15" t="s">
        <v>1889</v>
      </c>
    </row>
    <row r="14" spans="1:2" x14ac:dyDescent="0.2">
      <c r="A14" s="17" t="s">
        <v>614</v>
      </c>
      <c r="B14" s="15" t="s">
        <v>1890</v>
      </c>
    </row>
    <row r="15" spans="1:2" x14ac:dyDescent="0.2">
      <c r="A15" s="17" t="s">
        <v>615</v>
      </c>
      <c r="B15" s="15" t="s">
        <v>1891</v>
      </c>
    </row>
    <row r="16" spans="1:2" x14ac:dyDescent="0.2">
      <c r="A16" s="17" t="s">
        <v>616</v>
      </c>
      <c r="B16" s="15" t="s">
        <v>1892</v>
      </c>
    </row>
    <row r="17" spans="1:2" x14ac:dyDescent="0.2">
      <c r="A17" s="17"/>
      <c r="B17" s="15"/>
    </row>
    <row r="18" spans="1:2" x14ac:dyDescent="0.2">
      <c r="A18" s="17" t="s">
        <v>599</v>
      </c>
      <c r="B18" s="15" t="s">
        <v>1893</v>
      </c>
    </row>
    <row r="19" spans="1:2" x14ac:dyDescent="0.2">
      <c r="A19" s="17" t="s">
        <v>617</v>
      </c>
      <c r="B19" s="15" t="s">
        <v>1894</v>
      </c>
    </row>
    <row r="20" spans="1:2" x14ac:dyDescent="0.2">
      <c r="A20" s="17" t="s">
        <v>600</v>
      </c>
      <c r="B20" s="15" t="s">
        <v>1895</v>
      </c>
    </row>
    <row r="21" spans="1:2" x14ac:dyDescent="0.2">
      <c r="A21" s="17" t="s">
        <v>594</v>
      </c>
      <c r="B21" s="15" t="s">
        <v>1896</v>
      </c>
    </row>
    <row r="22" spans="1:2" x14ac:dyDescent="0.2">
      <c r="A22" s="17" t="s">
        <v>595</v>
      </c>
      <c r="B22" s="15" t="s">
        <v>1897</v>
      </c>
    </row>
    <row r="23" spans="1:2" x14ac:dyDescent="0.2">
      <c r="A23" s="17" t="s">
        <v>618</v>
      </c>
      <c r="B23" s="15" t="s">
        <v>1898</v>
      </c>
    </row>
    <row r="24" spans="1:2" x14ac:dyDescent="0.2">
      <c r="A24" s="17" t="s">
        <v>619</v>
      </c>
      <c r="B24" s="15" t="s">
        <v>1899</v>
      </c>
    </row>
    <row r="25" spans="1:2" x14ac:dyDescent="0.2">
      <c r="A25" s="17" t="s">
        <v>620</v>
      </c>
      <c r="B25" s="15" t="s">
        <v>1900</v>
      </c>
    </row>
    <row r="26" spans="1:2" x14ac:dyDescent="0.2">
      <c r="A26" s="17" t="s">
        <v>605</v>
      </c>
      <c r="B26" s="15" t="s">
        <v>1901</v>
      </c>
    </row>
    <row r="27" spans="1:2" x14ac:dyDescent="0.2">
      <c r="A27" s="17" t="s">
        <v>621</v>
      </c>
      <c r="B27" s="15" t="s">
        <v>1902</v>
      </c>
    </row>
    <row r="28" spans="1:2" x14ac:dyDescent="0.2">
      <c r="A28" s="17" t="s">
        <v>622</v>
      </c>
      <c r="B28" s="15" t="s">
        <v>1903</v>
      </c>
    </row>
    <row r="29" spans="1:2" x14ac:dyDescent="0.2">
      <c r="A29" s="17" t="s">
        <v>598</v>
      </c>
      <c r="B29" s="15" t="s">
        <v>1904</v>
      </c>
    </row>
    <row r="30" spans="1:2" x14ac:dyDescent="0.2">
      <c r="A30" s="17" t="s">
        <v>601</v>
      </c>
      <c r="B30" s="15" t="s">
        <v>969</v>
      </c>
    </row>
  </sheetData>
  <sheetProtection password="E794" sheet="1" objects="1" scenarios="1"/>
  <phoneticPr fontId="6" type="noConversion"/>
  <pageMargins left="0.75" right="0.75" top="1" bottom="1" header="0.5" footer="0.5"/>
  <pageSetup paperSize="9" orientation="landscape" r:id="rId1"/>
  <headerFooter alignWithMargins="0">
    <oddFooter>&amp;L
Division des établissements classés - Unité des plans de prévention et de gestion des déchets 
1, avenue du Rock'n'Roll
L-4361 Esch-sur-Alzette&amp;Cpage &amp;P de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33</vt:i4>
      </vt:variant>
    </vt:vector>
  </HeadingPairs>
  <TitlesOfParts>
    <vt:vector size="44" baseType="lpstr">
      <vt:lpstr>Intro</vt:lpstr>
      <vt:lpstr>Partie générale</vt:lpstr>
      <vt:lpstr>Collecteurs</vt:lpstr>
      <vt:lpstr> _</vt:lpstr>
      <vt:lpstr>PPGD - Registre Art.34</vt:lpstr>
      <vt:lpstr>PPGD</vt:lpstr>
      <vt:lpstr>_</vt:lpstr>
      <vt:lpstr>CED2-dénominations déchets</vt:lpstr>
      <vt:lpstr>codes D et R</vt:lpstr>
      <vt:lpstr>sys-xls</vt:lpstr>
      <vt:lpstr>sys-CED2</vt:lpstr>
      <vt:lpstr>annéedech</vt:lpstr>
      <vt:lpstr>Intro!composition</vt:lpstr>
      <vt:lpstr>composition</vt:lpstr>
      <vt:lpstr>Intro!consistance</vt:lpstr>
      <vt:lpstr>consistance</vt:lpstr>
      <vt:lpstr>Intro!d_r</vt:lpstr>
      <vt:lpstr>d_r</vt:lpstr>
      <vt:lpstr>Intro!destinataire</vt:lpstr>
      <vt:lpstr>destinataire</vt:lpstr>
      <vt:lpstr>dossier</vt:lpstr>
      <vt:lpstr>évolution</vt:lpstr>
      <vt:lpstr>leppgdcouvre</vt:lpstr>
      <vt:lpstr>Intro!negociant</vt:lpstr>
      <vt:lpstr>negociant</vt:lpstr>
      <vt:lpstr>ppgdcouvre</vt:lpstr>
      <vt:lpstr>'CED2-dénominations déchets'!Print_Area</vt:lpstr>
      <vt:lpstr>'codes D et R'!Print_Area</vt:lpstr>
      <vt:lpstr>Collecteurs!Print_Area</vt:lpstr>
      <vt:lpstr>Intro!Print_Area</vt:lpstr>
      <vt:lpstr>'Partie générale'!Print_Area</vt:lpstr>
      <vt:lpstr>PPGD!Print_Area</vt:lpstr>
      <vt:lpstr>'PPGD - Registre Art.34'!Print_Area</vt:lpstr>
      <vt:lpstr>'CED2-dénominations déchets'!Print_Titles</vt:lpstr>
      <vt:lpstr>PPGD!Print_Titles</vt:lpstr>
      <vt:lpstr>'PPGD - Registre Art.34'!Print_Titles</vt:lpstr>
      <vt:lpstr>raison</vt:lpstr>
      <vt:lpstr>Intro!récipient</vt:lpstr>
      <vt:lpstr>récipient</vt:lpstr>
      <vt:lpstr>Intro!transporteur</vt:lpstr>
      <vt:lpstr>transporteur</vt:lpstr>
      <vt:lpstr>type</vt:lpstr>
      <vt:lpstr>Intro!unité</vt:lpstr>
      <vt:lpstr>unité</vt:lpstr>
    </vt:vector>
  </TitlesOfParts>
  <Company>adenv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Ben Schiltz</cp:lastModifiedBy>
  <cp:lastPrinted>2020-04-07T13:11:31Z</cp:lastPrinted>
  <dcterms:created xsi:type="dcterms:W3CDTF">2010-01-28T12:34:19Z</dcterms:created>
  <dcterms:modified xsi:type="dcterms:W3CDTF">2025-04-08T06:02:34Z</dcterms:modified>
</cp:coreProperties>
</file>