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xi836\Desktop\MyGuichet How to\"/>
    </mc:Choice>
  </mc:AlternateContent>
  <xr:revisionPtr revIDLastSave="0" documentId="13_ncr:1_{A697141D-AFCC-4D71-9213-26D0E6A79031}" xr6:coauthVersionLast="47" xr6:coauthVersionMax="47" xr10:uidLastSave="{00000000-0000-0000-0000-000000000000}"/>
  <bookViews>
    <workbookView xWindow="38280" yWindow="-120" windowWidth="29040" windowHeight="15840" activeTab="3" xr2:uid="{00000000-000D-0000-FFFF-FFFF00000000}"/>
  </bookViews>
  <sheets>
    <sheet name="21-22" sheetId="1" r:id="rId1"/>
    <sheet name="22-23" sheetId="3" r:id="rId2"/>
    <sheet name="23-24" sheetId="6" r:id="rId3"/>
    <sheet name="24-25" sheetId="7" r:id="rId4"/>
    <sheet name="25-26" sheetId="8" r:id="rId5"/>
    <sheet name="26-27" sheetId="9" r:id="rId6"/>
    <sheet name="27-28" sheetId="10" r:id="rId7"/>
    <sheet name="28-29" sheetId="11" r:id="rId8"/>
    <sheet name="29-30" sheetId="12" r:id="rId9"/>
  </sheets>
  <definedNames>
    <definedName name="_xlnm.Print_Area" localSheetId="0">'21-22'!$A$1:$C$38</definedName>
    <definedName name="_xlnm.Print_Area" localSheetId="1">'22-23'!$A$1:$C$38</definedName>
    <definedName name="_xlnm.Print_Area" localSheetId="2">'23-24'!$A$1:$C$38</definedName>
    <definedName name="_xlnm.Print_Area" localSheetId="3">'24-25'!$A$1:$C$38</definedName>
    <definedName name="_xlnm.Print_Area" localSheetId="4">'25-26'!$A$1:$C$38</definedName>
    <definedName name="_xlnm.Print_Area" localSheetId="5">'26-27'!$A$1:$C$38</definedName>
    <definedName name="_xlnm.Print_Area" localSheetId="6">'27-28'!$A$1:$C$38</definedName>
    <definedName name="_xlnm.Print_Area" localSheetId="7">'28-29'!$A$1:$C$38</definedName>
    <definedName name="_xlnm.Print_Area" localSheetId="8">'29-30'!$A$1:$C$38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2" l="1"/>
  <c r="C22" i="12"/>
  <c r="C9" i="12"/>
  <c r="C22" i="11"/>
  <c r="C18" i="11"/>
  <c r="C9" i="11"/>
  <c r="C22" i="10"/>
  <c r="C18" i="10"/>
  <c r="C9" i="10"/>
  <c r="C18" i="9"/>
  <c r="C17" i="9"/>
  <c r="C13" i="9"/>
  <c r="C9" i="9"/>
  <c r="C18" i="8"/>
  <c r="C17" i="8"/>
  <c r="C22" i="8" s="1"/>
  <c r="C13" i="8"/>
  <c r="C9" i="8"/>
  <c r="C9" i="6"/>
  <c r="C9" i="3"/>
  <c r="C15" i="1"/>
  <c r="C6" i="1"/>
  <c r="C18" i="7"/>
  <c r="C17" i="7"/>
  <c r="C22" i="7" s="1"/>
  <c r="C13" i="7"/>
  <c r="C9" i="7"/>
  <c r="C18" i="6"/>
  <c r="C17" i="6"/>
  <c r="C22" i="6" s="1"/>
  <c r="C13" i="6"/>
  <c r="C18" i="3"/>
  <c r="C18" i="1"/>
  <c r="C22" i="9" l="1"/>
  <c r="C17" i="3" l="1"/>
  <c r="C22" i="3" s="1"/>
  <c r="C13" i="3"/>
  <c r="C17" i="1" l="1"/>
  <c r="C22" i="1" s="1"/>
  <c r="C26" i="1" s="1"/>
  <c r="C9" i="1"/>
  <c r="C25" i="1" s="1"/>
  <c r="C5" i="3" s="1"/>
  <c r="C6" i="3" s="1"/>
  <c r="C25" i="3" s="1"/>
  <c r="C27" i="1" l="1"/>
  <c r="C14" i="3"/>
  <c r="C15" i="3" s="1"/>
  <c r="C26" i="3" s="1"/>
  <c r="C14" i="6" s="1"/>
  <c r="C5" i="6"/>
  <c r="C6" i="6" s="1"/>
  <c r="C25" i="6" s="1"/>
  <c r="C15" i="6" l="1"/>
  <c r="C26" i="6" s="1"/>
  <c r="C14" i="7" s="1"/>
  <c r="C15" i="7" s="1"/>
  <c r="C26" i="7" s="1"/>
  <c r="C14" i="8" s="1"/>
  <c r="C15" i="8" s="1"/>
  <c r="C26" i="8" s="1"/>
  <c r="C5" i="7"/>
  <c r="C27" i="3"/>
  <c r="C27" i="6" l="1"/>
  <c r="C6" i="7"/>
  <c r="C25" i="7" s="1"/>
  <c r="C14" i="9"/>
  <c r="C15" i="9" s="1"/>
  <c r="C26" i="9" s="1"/>
  <c r="C5" i="8" l="1"/>
  <c r="C6" i="8" s="1"/>
  <c r="C25" i="8" s="1"/>
  <c r="C27" i="7"/>
  <c r="C14" i="10"/>
  <c r="C15" i="10" s="1"/>
  <c r="C26" i="10" s="1"/>
  <c r="C5" i="9" l="1"/>
  <c r="C6" i="9" s="1"/>
  <c r="C25" i="9" s="1"/>
  <c r="C27" i="8"/>
  <c r="C15" i="11"/>
  <c r="C26" i="11" s="1"/>
  <c r="C5" i="10" l="1"/>
  <c r="C6" i="10" s="1"/>
  <c r="C25" i="10" s="1"/>
  <c r="C27" i="9"/>
  <c r="C14" i="12"/>
  <c r="C15" i="12" s="1"/>
  <c r="C26" i="12" s="1"/>
  <c r="C5" i="11" l="1"/>
  <c r="C6" i="11" s="1"/>
  <c r="C25" i="11" s="1"/>
  <c r="C27" i="10"/>
  <c r="C5" i="12" l="1"/>
  <c r="C6" i="12" s="1"/>
  <c r="C25" i="12" s="1"/>
  <c r="C27" i="12" s="1"/>
  <c r="C27" i="11"/>
</calcChain>
</file>

<file path=xl/sharedStrings.xml><?xml version="1.0" encoding="utf-8"?>
<sst xmlns="http://schemas.openxmlformats.org/spreadsheetml/2006/main" count="276" uniqueCount="53">
  <si>
    <t xml:space="preserve">Sommes                               </t>
  </si>
  <si>
    <t>Observations</t>
  </si>
  <si>
    <t>Emploi du prix de location</t>
  </si>
  <si>
    <t>RECETTES</t>
  </si>
  <si>
    <t>TOTAL des recettes du droit de location</t>
  </si>
  <si>
    <t>DEPENSES</t>
  </si>
  <si>
    <t>Réellement payé</t>
  </si>
  <si>
    <t>TOTAL des dépenses du droit de location</t>
  </si>
  <si>
    <t>Emploi du droit spécial (15%)</t>
  </si>
  <si>
    <t>Total des recettes du droit spécial</t>
  </si>
  <si>
    <t>Indemnité du secrétaire trésorier</t>
  </si>
  <si>
    <t>Part du syndicat (1/10) dans le règlement du dommage causé par le sanglier ou le cerf (Art. 45 de la loi)</t>
  </si>
  <si>
    <t xml:space="preserve">TOTAL des dépenses du droit spécial  </t>
  </si>
  <si>
    <t>RESULTATS</t>
  </si>
  <si>
    <t>Résultat de l'emploi du prix de location</t>
  </si>
  <si>
    <t>Ligne 2 année suivante</t>
  </si>
  <si>
    <t>Résultat de l'emploi du droit spécial</t>
  </si>
  <si>
    <t>AVOIR</t>
  </si>
  <si>
    <t xml:space="preserve"> </t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</si>
  <si>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2021/2022</t>
    </r>
  </si>
  <si>
    <r>
      <t xml:space="preserve">Frais </t>
    </r>
    <r>
      <rPr>
        <sz val="11"/>
        <color rgb="FFFF0000"/>
        <rFont val="Calibri"/>
        <family val="2"/>
        <scheme val="minor"/>
      </rPr>
      <t>bancaires,</t>
    </r>
    <r>
      <rPr>
        <sz val="11"/>
        <color theme="1"/>
        <rFont val="Calibri"/>
        <family val="2"/>
        <scheme val="minor"/>
      </rPr>
      <t xml:space="preserve"> de gestion, </t>
    </r>
    <r>
      <rPr>
        <sz val="11"/>
        <color rgb="FFFF0000"/>
        <rFont val="Calibri"/>
        <family val="2"/>
        <scheme val="minor"/>
      </rPr>
      <t xml:space="preserve">réunions, organisations etc </t>
    </r>
  </si>
  <si>
    <t>Frais de Secrétariat ( annonces, imprimés, matériel informatique, etc )</t>
  </si>
  <si>
    <t>(Valeur maximale 8%)</t>
  </si>
  <si>
    <t>Ligne 7 année suivante</t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</si>
  <si>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2022/2023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</si>
  <si>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2023/2024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</si>
  <si>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2024/2025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</si>
  <si>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2029/2030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</si>
  <si>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2025/2026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</si>
  <si>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2026/2027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</si>
  <si>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2027/2028</t>
    </r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</si>
  <si>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rgb="FF0070C0"/>
        <rFont val="Calibri"/>
        <family val="2"/>
        <scheme val="minor"/>
      </rPr>
      <t xml:space="preserve"> pour l'année cynégétique 2028/2029</t>
    </r>
  </si>
  <si>
    <t>Reste du prix de location</t>
  </si>
  <si>
    <r>
      <t xml:space="preserve">Répartition du prix de location </t>
    </r>
    <r>
      <rPr>
        <sz val="11"/>
        <rFont val="Calibri"/>
        <family val="2"/>
        <scheme val="minor"/>
      </rPr>
      <t xml:space="preserve">aux bénéficiaires </t>
    </r>
  </si>
  <si>
    <t>Reste droit spécial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</si>
  <si>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2029/2030</t>
    </r>
  </si>
  <si>
    <t>Droit spécial 2029/2030</t>
  </si>
  <si>
    <t>Droit spécial 2028/2029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</si>
  <si>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2028/2029</t>
    </r>
  </si>
  <si>
    <t>Droit spécial 2027/2028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</si>
  <si>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2027/2028</t>
    </r>
  </si>
  <si>
    <t>Droit spécial 2026/2027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</si>
  <si>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2026/2027</t>
    </r>
  </si>
  <si>
    <t>Droit spécial 2025/2026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</si>
  <si>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2025/2026</t>
    </r>
  </si>
  <si>
    <t>Droit spécial 2024/2025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</si>
  <si>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2024/2025</t>
    </r>
  </si>
  <si>
    <t>Droit spécial 2023/2024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</si>
  <si>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2023/2024</t>
    </r>
  </si>
  <si>
    <t>Droit spécial 2022/2023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</si>
  <si>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2022/2023</t>
    </r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</si>
  <si>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2021/2022</t>
    </r>
  </si>
  <si>
    <t>Droit spécial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</si>
</sst>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&quot;€&quot;;[Red]\-#,##0.00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/>
    <xf numFmtId="0" fontId="1" fillId="0" borderId="15" xfId="0" applyFont="1" applyBorder="1"/>
    <xf numFmtId="0" fontId="0" fillId="2" borderId="25" xfId="0" applyFill="1" applyBorder="1"/>
    <xf numFmtId="8" fontId="0" fillId="0" borderId="8" xfId="0" applyNumberFormat="1" applyBorder="1"/>
    <xf numFmtId="0" fontId="2" fillId="3" borderId="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0" fillId="0" borderId="15" xfId="0" applyBorder="1"/>
    <xf numFmtId="0" fontId="2" fillId="0" borderId="25" xfId="0" applyFont="1" applyBorder="1"/>
    <xf numFmtId="8" fontId="0" fillId="0" borderId="26" xfId="0" applyNumberFormat="1" applyBorder="1"/>
    <xf numFmtId="8" fontId="2" fillId="3" borderId="11" xfId="0" applyNumberFormat="1" applyFont="1" applyFill="1" applyBorder="1"/>
    <xf numFmtId="8" fontId="0" fillId="0" borderId="27" xfId="0" applyNumberFormat="1" applyBorder="1"/>
    <xf numFmtId="8" fontId="2" fillId="3" borderId="28" xfId="0" applyNumberFormat="1" applyFont="1" applyFill="1" applyBorder="1"/>
    <xf numFmtId="0" fontId="2" fillId="3" borderId="5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8" fontId="0" fillId="0" borderId="2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8" fontId="0" fillId="0" borderId="8" xfId="0" applyNumberForma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8" fontId="2" fillId="2" borderId="11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 wrapText="1"/>
    </xf>
    <xf numFmtId="8" fontId="5" fillId="0" borderId="8" xfId="0" applyNumberFormat="1" applyFont="1" applyBorder="1"/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8" fontId="0" fillId="0" borderId="31" xfId="0" applyNumberFormat="1" applyBorder="1"/>
    <xf numFmtId="0" fontId="0" fillId="0" borderId="32" xfId="0" applyBorder="1"/>
    <xf numFmtId="0" fontId="0" fillId="0" borderId="7" xfId="0" applyBorder="1" applyAlignment="1">
      <alignment horizontal="center" vertical="center"/>
    </xf>
    <xf numFmtId="8" fontId="0" fillId="0" borderId="7" xfId="0" applyNumberFormat="1" applyBorder="1"/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8" fontId="8" fillId="0" borderId="8" xfId="0" applyNumberFormat="1" applyFont="1" applyBorder="1"/>
    <xf numFmtId="0" fontId="8" fillId="0" borderId="15" xfId="0" applyFont="1" applyBorder="1"/>
    <xf numFmtId="0" fontId="8" fillId="0" borderId="0" xfId="0" applyFont="1"/>
    <xf numFmtId="8" fontId="0" fillId="0" borderId="15" xfId="0" applyNumberFormat="1" applyBorder="1"/>
    <xf numFmtId="8" fontId="0" fillId="0" borderId="27" xfId="0" applyNumberFormat="1" applyBorder="1" applyAlignment="1">
      <alignment vertical="center"/>
    </xf>
    <xf numFmtId="8" fontId="0" fillId="0" borderId="22" xfId="0" applyNumberFormat="1" applyBorder="1"/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7" y="10010774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6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6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1" y="10020299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200">
            <a:effectLst/>
          </a:endParaRP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7" y="10010774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62251" y="10020299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69DAC-EB8D-4EA5-BC02-E02EA0EC9E3B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D948D6-37B2-431C-83C0-1FF7FB4CD37C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7FF271-DF5B-40E6-91F6-B561F16C950E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6E7A9B-86C3-4D9B-B1C3-11ED94ACF5F3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5959C6-956F-4BEA-96B6-C9928584FF9F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2A7981-A29D-44D6-8A4A-F4BA15236147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766565-6FB0-4C39-B3C2-EAD0F410AD86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011D5E-2C1C-47A2-973A-3E336216CF3A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6E5726-6AEB-4195-AC51-E3FA41CD6F50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46493A-9E1A-446D-BAA6-352EDF1A9532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6E59D6-58FC-4FFB-8DEF-63B6C06915F3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11D998-2EA2-4E6C-9A30-BC3FBE5C0C24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27</xdr:row>
      <xdr:rowOff>66674</xdr:rowOff>
    </xdr:from>
    <xdr:to>
      <xdr:col>1</xdr:col>
      <xdr:colOff>1657350</xdr:colOff>
      <xdr:row>37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9ACCFB-A07F-46B5-8D44-5A621953FD99}"/>
            </a:ext>
          </a:extLst>
        </xdr:cNvPr>
        <xdr:cNvSpPr txBox="1"/>
      </xdr:nvSpPr>
      <xdr:spPr>
        <a:xfrm>
          <a:off x="47627" y="9048749"/>
          <a:ext cx="2657473" cy="1990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…………...……………….., </a:t>
          </a:r>
          <a:endParaRPr lang="en-GB" sz="14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……………………. 20 … </a:t>
          </a:r>
          <a:endParaRPr lang="en-GB" sz="1400">
            <a:effectLst/>
          </a:endParaRP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1714501</xdr:colOff>
      <xdr:row>27</xdr:row>
      <xdr:rowOff>76199</xdr:rowOff>
    </xdr:from>
    <xdr:to>
      <xdr:col>2</xdr:col>
      <xdr:colOff>666751</xdr:colOff>
      <xdr:row>37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CE107B-32C4-498F-B0A1-833A924BF767}"/>
            </a:ext>
          </a:extLst>
        </xdr:cNvPr>
        <xdr:cNvSpPr txBox="1"/>
      </xdr:nvSpPr>
      <xdr:spPr>
        <a:xfrm>
          <a:off x="2762251" y="9058274"/>
          <a:ext cx="3467100" cy="19812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 à …………...………....…….., le ……………………. 20 … </a:t>
          </a:r>
          <a:endParaRPr lang="en-GB" sz="140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collège des syndics </a:t>
          </a:r>
          <a:endParaRPr lang="en-GB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view="pageBreakPreview" zoomScaleNormal="100" zoomScaleSheetLayoutView="100" workbookViewId="0">
      <selection activeCell="B15" sqref="B15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2.5703125" bestFit="1" customWidth="1"/>
  </cols>
  <sheetData>
    <row r="1" spans="1:4" ht="69" customHeight="1" thickBot="1" x14ac:dyDescent="0.3">
      <c r="A1" s="62" t="s">
        <v>19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51</v>
      </c>
      <c r="C4" s="32">
        <v>1000</v>
      </c>
      <c r="D4" s="28"/>
    </row>
    <row r="5" spans="1:4" ht="25.5" customHeight="1" x14ac:dyDescent="0.25">
      <c r="A5" s="48">
        <v>2</v>
      </c>
      <c r="B5" s="49"/>
      <c r="C5" s="50"/>
      <c r="D5" s="51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1000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800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800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52</v>
      </c>
      <c r="C13" s="32">
        <v>150</v>
      </c>
      <c r="D13" s="28"/>
    </row>
    <row r="14" spans="1:4" ht="25.5" customHeight="1" x14ac:dyDescent="0.25">
      <c r="A14" s="52">
        <v>7</v>
      </c>
      <c r="B14" s="46"/>
      <c r="C14" s="53"/>
      <c r="D14" s="51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150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80</v>
      </c>
      <c r="D17" s="59"/>
    </row>
    <row r="18" spans="1:4" s="58" customFormat="1" ht="25.5" customHeight="1" x14ac:dyDescent="0.25">
      <c r="A18" s="54"/>
      <c r="B18" s="55" t="s">
        <v>22</v>
      </c>
      <c r="C18" s="56">
        <f>C4*0.08</f>
        <v>80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80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:B1"/>
    <mergeCell ref="A24:C24"/>
    <mergeCell ref="A16:C16"/>
    <mergeCell ref="A12:C12"/>
    <mergeCell ref="A11:C11"/>
    <mergeCell ref="A7:C7"/>
    <mergeCell ref="A3:C3"/>
    <mergeCell ref="A2:C2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view="pageBreakPreview" zoomScaleNormal="100" zoomScaleSheetLayoutView="100" workbookViewId="0">
      <selection activeCell="B19" sqref="B19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1.5703125" bestFit="1" customWidth="1"/>
  </cols>
  <sheetData>
    <row r="1" spans="1:4" ht="69" customHeight="1" thickBot="1" x14ac:dyDescent="0.3">
      <c r="A1" s="62" t="s">
        <v>24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50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'21-22'!C25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49</v>
      </c>
      <c r="C13" s="32">
        <f>C4*0.15</f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'21-22'!C26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983A-C53A-44F2-A396-ECFD486CDC1E}">
  <sheetPr>
    <pageSetUpPr fitToPage="1"/>
  </sheetPr>
  <dimension ref="A1:D33"/>
  <sheetViews>
    <sheetView view="pageBreakPreview" zoomScaleNormal="100" zoomScaleSheetLayoutView="100" workbookViewId="0">
      <selection activeCell="B4" sqref="B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1.5703125" bestFit="1" customWidth="1"/>
  </cols>
  <sheetData>
    <row r="1" spans="1:4" ht="69" customHeight="1" thickBot="1" x14ac:dyDescent="0.3">
      <c r="A1" s="62" t="s">
        <v>25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48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'22-23'!C25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47</v>
      </c>
      <c r="C13" s="32">
        <f>C4*0.15</f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'22-23'!C26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327C-B3B8-4AAF-A915-BDC47D4EFF53}">
  <sheetPr>
    <pageSetUpPr fitToPage="1"/>
  </sheetPr>
  <dimension ref="A1:D33"/>
  <sheetViews>
    <sheetView tabSelected="1" view="pageBreakPreview" zoomScaleNormal="100" zoomScaleSheetLayoutView="100" workbookViewId="0">
      <selection activeCell="B4" sqref="B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26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46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'23-24'!C25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45</v>
      </c>
      <c r="C13" s="32">
        <f>C4*0.15</f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'23-24'!C26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8D57-E70E-4081-9BE9-AABF5A543797}">
  <sheetPr>
    <pageSetUpPr fitToPage="1"/>
  </sheetPr>
  <dimension ref="A1:D33"/>
  <sheetViews>
    <sheetView view="pageBreakPreview" zoomScaleNormal="100" zoomScaleSheetLayoutView="100" workbookViewId="0">
      <selection activeCell="B4" sqref="B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28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44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'24-25'!C25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43</v>
      </c>
      <c r="C13" s="32">
        <f>C4*0.15</f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'24-25'!C26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5866-9A57-4516-8B44-5C8A58FD5531}">
  <sheetPr>
    <pageSetUpPr fitToPage="1"/>
  </sheetPr>
  <dimension ref="A1:D33"/>
  <sheetViews>
    <sheetView view="pageBreakPreview" zoomScaleNormal="100" zoomScaleSheetLayoutView="100" workbookViewId="0">
      <selection activeCell="B4" sqref="B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29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42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'25-26'!C25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41</v>
      </c>
      <c r="C13" s="32">
        <f>C4*0.15</f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'25-26'!C26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f>C4*0.08</f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93A7-4CEE-43D2-A72C-770640C1302C}">
  <sheetPr>
    <pageSetUpPr fitToPage="1"/>
  </sheetPr>
  <dimension ref="A1:D33"/>
  <sheetViews>
    <sheetView view="pageBreakPreview" zoomScaleNormal="100" zoomScaleSheetLayoutView="100" workbookViewId="0">
      <selection activeCell="B4" sqref="B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30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40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'26-27'!C25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39</v>
      </c>
      <c r="C13" s="32"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'26-27'!C26</f>
        <v>70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70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70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270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694E-D206-4394-AAA6-E261EF6179C0}">
  <sheetPr>
    <pageSetUpPr fitToPage="1"/>
  </sheetPr>
  <dimension ref="A1:D33"/>
  <sheetViews>
    <sheetView view="pageBreakPreview" zoomScaleNormal="100" zoomScaleSheetLayoutView="100" workbookViewId="0">
      <selection activeCell="A7" sqref="A7:C7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31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38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'27-28'!C25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37</v>
      </c>
      <c r="C13" s="32"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v>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200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AA9A-B748-4C28-9586-554FA7CB44EF}">
  <sheetPr>
    <pageSetUpPr fitToPage="1"/>
  </sheetPr>
  <dimension ref="A1:D33"/>
  <sheetViews>
    <sheetView view="pageBreakPreview" topLeftCell="A13" zoomScaleNormal="100" zoomScaleSheetLayoutView="100" workbookViewId="0">
      <selection activeCell="B14" sqref="B14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2" t="s">
        <v>27</v>
      </c>
      <c r="B1" s="63"/>
      <c r="C1" s="19" t="s">
        <v>0</v>
      </c>
      <c r="D1" s="1" t="s">
        <v>1</v>
      </c>
    </row>
    <row r="2" spans="1:4" s="2" customFormat="1" ht="25.5" customHeight="1" thickBot="1" x14ac:dyDescent="0.3">
      <c r="A2" s="64" t="s">
        <v>2</v>
      </c>
      <c r="B2" s="65"/>
      <c r="C2" s="66"/>
      <c r="D2" s="20"/>
    </row>
    <row r="3" spans="1:4" s="2" customFormat="1" ht="25.5" customHeight="1" thickBot="1" x14ac:dyDescent="0.3">
      <c r="A3" s="67" t="s">
        <v>3</v>
      </c>
      <c r="B3" s="68"/>
      <c r="C3" s="69"/>
      <c r="D3" s="34"/>
    </row>
    <row r="4" spans="1:4" ht="25.5" customHeight="1" x14ac:dyDescent="0.25">
      <c r="A4" s="10">
        <v>1</v>
      </c>
      <c r="B4" s="44" t="s">
        <v>35</v>
      </c>
      <c r="C4" s="61">
        <v>0</v>
      </c>
      <c r="D4" s="28"/>
    </row>
    <row r="5" spans="1:4" ht="25.5" customHeight="1" x14ac:dyDescent="0.25">
      <c r="A5" s="3">
        <v>2</v>
      </c>
      <c r="B5" s="4" t="s">
        <v>32</v>
      </c>
      <c r="C5" s="60">
        <f>'28-29'!C25</f>
        <v>200</v>
      </c>
      <c r="D5" s="22"/>
    </row>
    <row r="6" spans="1:4" s="7" customFormat="1" ht="25.5" customHeight="1" thickBot="1" x14ac:dyDescent="0.3">
      <c r="A6" s="5">
        <v>3</v>
      </c>
      <c r="B6" s="6" t="s">
        <v>4</v>
      </c>
      <c r="C6" s="31">
        <f>SUM(C4:C5)</f>
        <v>200</v>
      </c>
      <c r="D6" s="29"/>
    </row>
    <row r="7" spans="1:4" ht="25.5" customHeight="1" thickBot="1" x14ac:dyDescent="0.3">
      <c r="A7" s="70" t="s">
        <v>5</v>
      </c>
      <c r="B7" s="71"/>
      <c r="C7" s="72"/>
      <c r="D7" s="27"/>
    </row>
    <row r="8" spans="1:4" ht="25.5" customHeight="1" x14ac:dyDescent="0.25">
      <c r="A8" s="10">
        <v>4</v>
      </c>
      <c r="B8" s="44" t="s">
        <v>33</v>
      </c>
      <c r="C8" s="32">
        <v>0</v>
      </c>
      <c r="D8" s="22" t="s">
        <v>6</v>
      </c>
    </row>
    <row r="9" spans="1:4" s="7" customFormat="1" ht="25.5" customHeight="1" thickBot="1" x14ac:dyDescent="0.3">
      <c r="A9" s="5">
        <v>5</v>
      </c>
      <c r="B9" s="6" t="s">
        <v>7</v>
      </c>
      <c r="C9" s="31">
        <f>SUM(C8:C8)</f>
        <v>0</v>
      </c>
      <c r="D9" s="29"/>
    </row>
    <row r="10" spans="1:4" ht="15.75" thickBot="1" x14ac:dyDescent="0.3">
      <c r="C10" s="8"/>
      <c r="D10" s="9"/>
    </row>
    <row r="11" spans="1:4" ht="25.5" customHeight="1" thickBot="1" x14ac:dyDescent="0.3">
      <c r="A11" s="64" t="s">
        <v>8</v>
      </c>
      <c r="B11" s="65"/>
      <c r="C11" s="66"/>
      <c r="D11" s="20"/>
    </row>
    <row r="12" spans="1:4" ht="25.5" customHeight="1" thickBot="1" x14ac:dyDescent="0.3">
      <c r="A12" s="67" t="s">
        <v>3</v>
      </c>
      <c r="B12" s="68"/>
      <c r="C12" s="69"/>
      <c r="D12" s="26"/>
    </row>
    <row r="13" spans="1:4" ht="25.5" customHeight="1" x14ac:dyDescent="0.25">
      <c r="A13" s="10">
        <v>6</v>
      </c>
      <c r="B13" s="11" t="s">
        <v>36</v>
      </c>
      <c r="C13" s="32">
        <v>0</v>
      </c>
      <c r="D13" s="28"/>
    </row>
    <row r="14" spans="1:4" ht="25.5" customHeight="1" x14ac:dyDescent="0.25">
      <c r="A14" s="10">
        <v>7</v>
      </c>
      <c r="B14" s="11" t="s">
        <v>34</v>
      </c>
      <c r="C14" s="32">
        <f>'28-29'!C26</f>
        <v>0</v>
      </c>
      <c r="D14" s="28"/>
    </row>
    <row r="15" spans="1:4" s="7" customFormat="1" ht="25.5" customHeight="1" thickBot="1" x14ac:dyDescent="0.3">
      <c r="A15" s="12">
        <v>8</v>
      </c>
      <c r="B15" s="13" t="s">
        <v>9</v>
      </c>
      <c r="C15" s="33">
        <f>SUM(C13:C14)</f>
        <v>0</v>
      </c>
      <c r="D15" s="29"/>
    </row>
    <row r="16" spans="1:4" s="7" customFormat="1" ht="25.5" customHeight="1" thickBot="1" x14ac:dyDescent="0.3">
      <c r="A16" s="67" t="s">
        <v>5</v>
      </c>
      <c r="B16" s="68"/>
      <c r="C16" s="69"/>
      <c r="D16" s="25"/>
    </row>
    <row r="17" spans="1:4" ht="25.5" customHeight="1" x14ac:dyDescent="0.25">
      <c r="A17" s="10">
        <v>9</v>
      </c>
      <c r="B17" s="35" t="s">
        <v>10</v>
      </c>
      <c r="C17" s="45">
        <v>0</v>
      </c>
      <c r="D17" s="28"/>
    </row>
    <row r="18" spans="1:4" s="58" customFormat="1" ht="25.5" customHeight="1" x14ac:dyDescent="0.25">
      <c r="A18" s="54"/>
      <c r="B18" s="55" t="s">
        <v>22</v>
      </c>
      <c r="C18" s="56">
        <f>C4*0.08</f>
        <v>0</v>
      </c>
      <c r="D18" s="57"/>
    </row>
    <row r="19" spans="1:4" ht="25.5" customHeight="1" x14ac:dyDescent="0.25">
      <c r="A19" s="10">
        <v>10</v>
      </c>
      <c r="B19" s="46" t="s">
        <v>20</v>
      </c>
      <c r="C19" s="24">
        <v>0</v>
      </c>
      <c r="D19" s="28"/>
    </row>
    <row r="20" spans="1:4" ht="25.5" customHeight="1" x14ac:dyDescent="0.25">
      <c r="A20" s="10">
        <v>11</v>
      </c>
      <c r="B20" s="47" t="s">
        <v>21</v>
      </c>
      <c r="C20" s="24">
        <v>0</v>
      </c>
      <c r="D20" s="28"/>
    </row>
    <row r="21" spans="1:4" ht="30" x14ac:dyDescent="0.25">
      <c r="A21" s="10">
        <v>12</v>
      </c>
      <c r="B21" s="4" t="s">
        <v>11</v>
      </c>
      <c r="C21" s="30">
        <v>0</v>
      </c>
      <c r="D21" s="28"/>
    </row>
    <row r="22" spans="1:4" s="7" customFormat="1" ht="25.5" customHeight="1" thickBot="1" x14ac:dyDescent="0.3">
      <c r="A22" s="12">
        <v>13</v>
      </c>
      <c r="B22" s="14" t="s">
        <v>12</v>
      </c>
      <c r="C22" s="31">
        <f>C17+SUM(C19:C21)</f>
        <v>0</v>
      </c>
      <c r="D22" s="29"/>
    </row>
    <row r="23" spans="1:4" ht="15.75" thickBot="1" x14ac:dyDescent="0.3">
      <c r="C23" s="8"/>
      <c r="D23" s="9"/>
    </row>
    <row r="24" spans="1:4" ht="15.75" thickBot="1" x14ac:dyDescent="0.3">
      <c r="A24" s="64" t="s">
        <v>13</v>
      </c>
      <c r="B24" s="65"/>
      <c r="C24" s="66"/>
      <c r="D24" s="20"/>
    </row>
    <row r="25" spans="1:4" ht="25.5" customHeight="1" x14ac:dyDescent="0.25">
      <c r="A25" s="36">
        <v>14</v>
      </c>
      <c r="B25" s="37" t="s">
        <v>14</v>
      </c>
      <c r="C25" s="38">
        <f>C6-C9</f>
        <v>200</v>
      </c>
      <c r="D25" s="21" t="s">
        <v>15</v>
      </c>
    </row>
    <row r="26" spans="1:4" ht="25.5" customHeight="1" x14ac:dyDescent="0.25">
      <c r="A26" s="3">
        <v>15</v>
      </c>
      <c r="B26" s="39" t="s">
        <v>16</v>
      </c>
      <c r="C26" s="40">
        <f>C15-C22</f>
        <v>0</v>
      </c>
      <c r="D26" s="22" t="s">
        <v>23</v>
      </c>
    </row>
    <row r="27" spans="1:4" ht="25.5" customHeight="1" thickBot="1" x14ac:dyDescent="0.3">
      <c r="A27" s="41">
        <v>16</v>
      </c>
      <c r="B27" s="42" t="s">
        <v>17</v>
      </c>
      <c r="C27" s="43">
        <f>C25+C26</f>
        <v>200</v>
      </c>
      <c r="D27" s="23"/>
    </row>
    <row r="28" spans="1:4" x14ac:dyDescent="0.25">
      <c r="A28" t="s">
        <v>18</v>
      </c>
    </row>
    <row r="29" spans="1:4" x14ac:dyDescent="0.25">
      <c r="A29" s="15"/>
      <c r="B29" s="16"/>
      <c r="C29" s="7"/>
    </row>
    <row r="30" spans="1:4" x14ac:dyDescent="0.25">
      <c r="A30" s="15"/>
      <c r="B30" s="17"/>
    </row>
    <row r="31" spans="1:4" x14ac:dyDescent="0.25">
      <c r="A31" s="15"/>
    </row>
    <row r="32" spans="1:4" x14ac:dyDescent="0.25">
      <c r="A32" s="15"/>
      <c r="B32" s="17"/>
    </row>
    <row r="33" spans="1:3" x14ac:dyDescent="0.25">
      <c r="A33" s="15"/>
      <c r="B33" s="18"/>
      <c r="C33" s="18"/>
    </row>
  </sheetData>
  <mergeCells count="8">
    <mergeCell ref="A16:C16"/>
    <mergeCell ref="A24:C24"/>
    <mergeCell ref="A1:B1"/>
    <mergeCell ref="A2:C2"/>
    <mergeCell ref="A3:C3"/>
    <mergeCell ref="A7:C7"/>
    <mergeCell ref="A11:C11"/>
    <mergeCell ref="A12:C12"/>
  </mergeCells>
  <pageMargins left="0.7" right="0.7" top="0.75" bottom="0.75" header="0.3" footer="0.3"/>
  <pageSetup paperSize="9" scale="8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21-22</vt:lpstr>
      <vt:lpstr>22-23</vt:lpstr>
      <vt:lpstr>23-24</vt:lpstr>
      <vt:lpstr>24-25</vt:lpstr>
      <vt:lpstr>25-26</vt:lpstr>
      <vt:lpstr>26-27</vt:lpstr>
      <vt:lpstr>27-28</vt:lpstr>
      <vt:lpstr>28-29</vt:lpstr>
      <vt:lpstr>29-30</vt:lpstr>
      <vt:lpstr>'21-22'!Print_Area</vt:lpstr>
      <vt:lpstr>'22-23'!Print_Area</vt:lpstr>
      <vt:lpstr>'23-24'!Print_Area</vt:lpstr>
      <vt:lpstr>'24-25'!Print_Area</vt:lpstr>
      <vt:lpstr>'25-26'!Print_Area</vt:lpstr>
      <vt:lpstr>'26-27'!Print_Area</vt:lpstr>
      <vt:lpstr>'27-28'!Print_Area</vt:lpstr>
      <vt:lpstr>'28-29'!Print_Area</vt:lpstr>
      <vt:lpstr>'29-30'!Print_Area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CELLINA</dc:creator>
  <cp:lastModifiedBy>Stephanie Molitor</cp:lastModifiedBy>
  <cp:lastPrinted>2025-03-26T08:04:31Z</cp:lastPrinted>
  <dcterms:created xsi:type="dcterms:W3CDTF">2022-02-14T12:22:08Z</dcterms:created>
  <dcterms:modified xsi:type="dcterms:W3CDTF">2025-03-31T08:26:46Z</dcterms:modified>
</cp:coreProperties>
</file>